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ising Value Group\"/>
    </mc:Choice>
  </mc:AlternateContent>
  <xr:revisionPtr revIDLastSave="0" documentId="13_ncr:1_{C1E7C465-C6D7-4FF5-8281-23FC126AD9BF}" xr6:coauthVersionLast="46" xr6:coauthVersionMax="46" xr10:uidLastSave="{00000000-0000-0000-0000-000000000000}"/>
  <bookViews>
    <workbookView xWindow="-120" yWindow="-120" windowWidth="20730" windowHeight="11160" xr2:uid="{DED5DC4D-A370-46CB-A021-92BC148A7D10}"/>
  </bookViews>
  <sheets>
    <sheet name="検討資料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" i="1" l="1"/>
  <c r="K3" i="1"/>
  <c r="G1" i="1" l="1"/>
  <c r="B7" i="1"/>
  <c r="G8" i="1"/>
  <c r="E7" i="1" l="1"/>
  <c r="H7" i="1"/>
  <c r="G9" i="1"/>
  <c r="C7" i="1"/>
  <c r="D7" i="1" s="1"/>
  <c r="B8" i="1"/>
  <c r="I7" i="1" l="1"/>
  <c r="F7" i="1"/>
  <c r="B9" i="1"/>
  <c r="C8" i="1"/>
  <c r="D8" i="1" s="1"/>
  <c r="G10" i="1"/>
  <c r="E8" i="1"/>
  <c r="H8" i="1"/>
  <c r="J7" i="1"/>
  <c r="K7" i="1" s="1"/>
  <c r="H9" i="1" l="1"/>
  <c r="B10" i="1"/>
  <c r="B11" i="1" s="1"/>
  <c r="F8" i="1"/>
  <c r="I8" i="1"/>
  <c r="E9" i="1"/>
  <c r="J8" i="1"/>
  <c r="K8" i="1" s="1"/>
  <c r="G11" i="1"/>
  <c r="C9" i="1"/>
  <c r="I9" i="1" l="1"/>
  <c r="D9" i="1"/>
  <c r="F9" i="1"/>
  <c r="H10" i="1"/>
  <c r="J9" i="1"/>
  <c r="K9" i="1" s="1"/>
  <c r="E10" i="1"/>
  <c r="C10" i="1"/>
  <c r="D10" i="1" s="1"/>
  <c r="G12" i="1"/>
  <c r="H11" i="1"/>
  <c r="F10" i="1" l="1"/>
  <c r="I10" i="1"/>
  <c r="J10" i="1"/>
  <c r="K10" i="1" s="1"/>
  <c r="G13" i="1"/>
  <c r="C11" i="1"/>
  <c r="D11" i="1" s="1"/>
  <c r="E11" i="1"/>
  <c r="F11" i="1" s="1"/>
  <c r="B12" i="1"/>
  <c r="I11" i="1" l="1"/>
  <c r="B13" i="1"/>
  <c r="E12" i="1"/>
  <c r="J11" i="1"/>
  <c r="K11" i="1" s="1"/>
  <c r="C12" i="1"/>
  <c r="D12" i="1" s="1"/>
  <c r="G14" i="1"/>
  <c r="H12" i="1"/>
  <c r="I12" i="1" s="1"/>
  <c r="F12" i="1" l="1"/>
  <c r="H13" i="1"/>
  <c r="C13" i="1"/>
  <c r="D13" i="1" s="1"/>
  <c r="J12" i="1"/>
  <c r="K12" i="1" s="1"/>
  <c r="G15" i="1"/>
  <c r="E13" i="1"/>
  <c r="B14" i="1"/>
  <c r="F13" i="1" l="1"/>
  <c r="I13" i="1"/>
  <c r="H14" i="1"/>
  <c r="B15" i="1"/>
  <c r="J13" i="1"/>
  <c r="K13" i="1" s="1"/>
  <c r="G16" i="1"/>
  <c r="C14" i="1"/>
  <c r="D14" i="1" s="1"/>
  <c r="E14" i="1"/>
  <c r="I14" i="1" l="1"/>
  <c r="H15" i="1"/>
  <c r="J14" i="1"/>
  <c r="K14" i="1" s="1"/>
  <c r="F14" i="1"/>
  <c r="C15" i="1"/>
  <c r="D15" i="1" s="1"/>
  <c r="E15" i="1"/>
  <c r="B16" i="1"/>
  <c r="G17" i="1"/>
  <c r="I15" i="1" l="1"/>
  <c r="H16" i="1"/>
  <c r="J15" i="1"/>
  <c r="K15" i="1" s="1"/>
  <c r="F15" i="1"/>
  <c r="G18" i="1"/>
  <c r="C16" i="1"/>
  <c r="D16" i="1" s="1"/>
  <c r="B17" i="1"/>
  <c r="E16" i="1"/>
  <c r="I16" i="1" l="1"/>
  <c r="F16" i="1"/>
  <c r="J16" i="1"/>
  <c r="K16" i="1" s="1"/>
  <c r="E17" i="1"/>
  <c r="B18" i="1"/>
  <c r="C17" i="1"/>
  <c r="D17" i="1" s="1"/>
  <c r="H17" i="1"/>
  <c r="G19" i="1"/>
  <c r="I17" i="1" l="1"/>
  <c r="J17" i="1"/>
  <c r="K17" i="1" s="1"/>
  <c r="F17" i="1"/>
  <c r="H18" i="1"/>
  <c r="C18" i="1"/>
  <c r="D18" i="1" s="1"/>
  <c r="G20" i="1"/>
  <c r="B19" i="1"/>
  <c r="E18" i="1"/>
  <c r="I18" i="1" l="1"/>
  <c r="J18" i="1"/>
  <c r="K18" i="1" s="1"/>
  <c r="F18" i="1"/>
  <c r="H19" i="1"/>
  <c r="E19" i="1"/>
  <c r="B20" i="1"/>
  <c r="C19" i="1"/>
  <c r="D19" i="1" s="1"/>
  <c r="G21" i="1"/>
  <c r="I19" i="1" l="1"/>
  <c r="F19" i="1"/>
  <c r="G22" i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B21" i="1"/>
  <c r="E20" i="1"/>
  <c r="H20" i="1"/>
  <c r="C20" i="1"/>
  <c r="D20" i="1" s="1"/>
  <c r="J19" i="1"/>
  <c r="K19" i="1" s="1"/>
  <c r="I20" i="1" l="1"/>
  <c r="F20" i="1"/>
  <c r="G39" i="1"/>
  <c r="J20" i="1"/>
  <c r="K20" i="1" s="1"/>
  <c r="E21" i="1"/>
  <c r="B22" i="1"/>
  <c r="C21" i="1"/>
  <c r="D21" i="1" s="1"/>
  <c r="H21" i="1"/>
  <c r="F21" i="1" l="1"/>
  <c r="I21" i="1"/>
  <c r="B23" i="1"/>
  <c r="G40" i="1"/>
  <c r="E22" i="1"/>
  <c r="C22" i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J21" i="1"/>
  <c r="K21" i="1" s="1"/>
  <c r="H22" i="1"/>
  <c r="D22" i="1" l="1"/>
  <c r="D23" i="1"/>
  <c r="F22" i="1"/>
  <c r="I22" i="1"/>
  <c r="B24" i="1"/>
  <c r="D24" i="1" s="1"/>
  <c r="H23" i="1"/>
  <c r="I23" i="1" s="1"/>
  <c r="E23" i="1"/>
  <c r="F23" i="1" s="1"/>
  <c r="G41" i="1"/>
  <c r="C41" i="1"/>
  <c r="J22" i="1"/>
  <c r="K22" i="1" s="1"/>
  <c r="H24" i="1" l="1"/>
  <c r="I24" i="1" s="1"/>
  <c r="B25" i="1"/>
  <c r="D25" i="1" s="1"/>
  <c r="J23" i="1"/>
  <c r="K23" i="1" s="1"/>
  <c r="E24" i="1"/>
  <c r="F24" i="1" s="1"/>
  <c r="C42" i="1"/>
  <c r="G42" i="1"/>
  <c r="H25" i="1" l="1"/>
  <c r="I25" i="1" s="1"/>
  <c r="B26" i="1"/>
  <c r="D26" i="1" s="1"/>
  <c r="J24" i="1"/>
  <c r="K24" i="1" s="1"/>
  <c r="E25" i="1"/>
  <c r="F25" i="1" s="1"/>
  <c r="G43" i="1"/>
  <c r="C43" i="1"/>
  <c r="H26" i="1" l="1"/>
  <c r="I26" i="1" s="1"/>
  <c r="B27" i="1"/>
  <c r="D27" i="1" s="1"/>
  <c r="J25" i="1"/>
  <c r="K25" i="1" s="1"/>
  <c r="E26" i="1"/>
  <c r="F26" i="1" s="1"/>
  <c r="G44" i="1"/>
  <c r="C44" i="1"/>
  <c r="H27" i="1" l="1"/>
  <c r="I27" i="1" s="1"/>
  <c r="B28" i="1"/>
  <c r="D28" i="1" s="1"/>
  <c r="J26" i="1"/>
  <c r="K26" i="1" s="1"/>
  <c r="E27" i="1"/>
  <c r="F27" i="1" s="1"/>
  <c r="G45" i="1"/>
  <c r="C45" i="1"/>
  <c r="H28" i="1" l="1"/>
  <c r="I28" i="1" s="1"/>
  <c r="B29" i="1"/>
  <c r="D29" i="1" s="1"/>
  <c r="J27" i="1"/>
  <c r="K27" i="1" s="1"/>
  <c r="E28" i="1"/>
  <c r="F28" i="1" s="1"/>
  <c r="H29" i="1"/>
  <c r="I29" i="1" s="1"/>
  <c r="C46" i="1"/>
  <c r="G46" i="1"/>
  <c r="B30" i="1" l="1"/>
  <c r="D30" i="1" s="1"/>
  <c r="E29" i="1"/>
  <c r="F29" i="1" s="1"/>
  <c r="J28" i="1"/>
  <c r="K28" i="1" s="1"/>
  <c r="J29" i="1"/>
  <c r="K29" i="1" s="1"/>
  <c r="B31" i="1"/>
  <c r="D31" i="1" s="1"/>
  <c r="H30" i="1"/>
  <c r="I30" i="1" s="1"/>
  <c r="C47" i="1"/>
  <c r="G47" i="1"/>
  <c r="E30" i="1" l="1"/>
  <c r="F30" i="1" s="1"/>
  <c r="B32" i="1"/>
  <c r="D32" i="1" s="1"/>
  <c r="E31" i="1"/>
  <c r="F31" i="1" s="1"/>
  <c r="H31" i="1"/>
  <c r="I31" i="1" s="1"/>
  <c r="J30" i="1"/>
  <c r="K30" i="1" s="1"/>
  <c r="G48" i="1"/>
  <c r="C48" i="1"/>
  <c r="J31" i="1" l="1"/>
  <c r="K31" i="1" s="1"/>
  <c r="B33" i="1"/>
  <c r="D33" i="1" s="1"/>
  <c r="E32" i="1"/>
  <c r="F32" i="1" s="1"/>
  <c r="H32" i="1"/>
  <c r="I32" i="1" s="1"/>
  <c r="G49" i="1"/>
  <c r="C49" i="1"/>
  <c r="E33" i="1" l="1"/>
  <c r="F33" i="1" s="1"/>
  <c r="B34" i="1"/>
  <c r="D34" i="1" s="1"/>
  <c r="H33" i="1"/>
  <c r="I33" i="1" s="1"/>
  <c r="J32" i="1"/>
  <c r="K32" i="1" s="1"/>
  <c r="G50" i="1"/>
  <c r="C50" i="1"/>
  <c r="J33" i="1" l="1"/>
  <c r="K33" i="1" s="1"/>
  <c r="E34" i="1"/>
  <c r="F34" i="1" s="1"/>
  <c r="B35" i="1"/>
  <c r="D35" i="1" s="1"/>
  <c r="H34" i="1"/>
  <c r="I34" i="1" s="1"/>
  <c r="C51" i="1"/>
  <c r="G51" i="1"/>
  <c r="B36" i="1" l="1"/>
  <c r="D36" i="1" s="1"/>
  <c r="E35" i="1"/>
  <c r="F35" i="1" s="1"/>
  <c r="H35" i="1"/>
  <c r="I35" i="1" s="1"/>
  <c r="J34" i="1"/>
  <c r="K34" i="1" s="1"/>
  <c r="C52" i="1"/>
  <c r="G52" i="1"/>
  <c r="J35" i="1" l="1"/>
  <c r="K35" i="1" s="1"/>
  <c r="E36" i="1"/>
  <c r="F36" i="1" s="1"/>
  <c r="B37" i="1"/>
  <c r="D37" i="1" s="1"/>
  <c r="H36" i="1"/>
  <c r="I36" i="1" s="1"/>
  <c r="G53" i="1"/>
  <c r="C53" i="1"/>
  <c r="B38" i="1" l="1"/>
  <c r="D38" i="1" s="1"/>
  <c r="E37" i="1"/>
  <c r="F37" i="1" s="1"/>
  <c r="H37" i="1"/>
  <c r="I37" i="1" s="1"/>
  <c r="J36" i="1"/>
  <c r="K36" i="1" s="1"/>
  <c r="C54" i="1"/>
  <c r="G54" i="1"/>
  <c r="J37" i="1" l="1"/>
  <c r="K37" i="1" s="1"/>
  <c r="B39" i="1"/>
  <c r="D39" i="1" s="1"/>
  <c r="E38" i="1"/>
  <c r="F38" i="1" s="1"/>
  <c r="H38" i="1"/>
  <c r="I38" i="1" s="1"/>
  <c r="C55" i="1"/>
  <c r="G55" i="1"/>
  <c r="B40" i="1" l="1"/>
  <c r="D40" i="1" s="1"/>
  <c r="E39" i="1"/>
  <c r="F39" i="1" s="1"/>
  <c r="H39" i="1"/>
  <c r="I39" i="1" s="1"/>
  <c r="J38" i="1"/>
  <c r="K38" i="1" s="1"/>
  <c r="C56" i="1"/>
  <c r="G56" i="1"/>
  <c r="J39" i="1" l="1"/>
  <c r="K39" i="1" s="1"/>
  <c r="B41" i="1"/>
  <c r="D41" i="1" s="1"/>
  <c r="E40" i="1"/>
  <c r="F40" i="1" s="1"/>
  <c r="H40" i="1"/>
  <c r="I40" i="1" s="1"/>
  <c r="J40" i="1" l="1"/>
  <c r="K40" i="1" s="1"/>
  <c r="E41" i="1"/>
  <c r="F41" i="1" s="1"/>
  <c r="B42" i="1"/>
  <c r="D42" i="1" s="1"/>
  <c r="H41" i="1"/>
  <c r="I41" i="1" s="1"/>
  <c r="B43" i="1" l="1"/>
  <c r="D43" i="1" s="1"/>
  <c r="E42" i="1"/>
  <c r="F42" i="1" s="1"/>
  <c r="H42" i="1"/>
  <c r="I42" i="1" s="1"/>
  <c r="J41" i="1"/>
  <c r="K41" i="1" s="1"/>
  <c r="J42" i="1" l="1"/>
  <c r="K42" i="1" s="1"/>
  <c r="B44" i="1"/>
  <c r="D44" i="1" s="1"/>
  <c r="E43" i="1"/>
  <c r="F43" i="1" s="1"/>
  <c r="H43" i="1"/>
  <c r="I43" i="1" s="1"/>
  <c r="B45" i="1" l="1"/>
  <c r="D45" i="1" s="1"/>
  <c r="E44" i="1"/>
  <c r="F44" i="1" s="1"/>
  <c r="H44" i="1"/>
  <c r="I44" i="1" s="1"/>
  <c r="J43" i="1"/>
  <c r="K43" i="1" s="1"/>
  <c r="J44" i="1" l="1"/>
  <c r="K44" i="1" s="1"/>
  <c r="E45" i="1"/>
  <c r="F45" i="1" s="1"/>
  <c r="B46" i="1"/>
  <c r="D46" i="1" s="1"/>
  <c r="H45" i="1"/>
  <c r="I45" i="1" s="1"/>
  <c r="B47" i="1" l="1"/>
  <c r="D47" i="1" s="1"/>
  <c r="E46" i="1"/>
  <c r="F46" i="1" s="1"/>
  <c r="H46" i="1"/>
  <c r="I46" i="1" s="1"/>
  <c r="J45" i="1"/>
  <c r="K45" i="1" s="1"/>
  <c r="J46" i="1" l="1"/>
  <c r="K46" i="1" s="1"/>
  <c r="B48" i="1"/>
  <c r="D48" i="1" s="1"/>
  <c r="E47" i="1"/>
  <c r="F47" i="1" s="1"/>
  <c r="H47" i="1"/>
  <c r="I47" i="1" s="1"/>
  <c r="B49" i="1" l="1"/>
  <c r="D49" i="1" s="1"/>
  <c r="E48" i="1"/>
  <c r="F48" i="1" s="1"/>
  <c r="H48" i="1"/>
  <c r="I48" i="1" s="1"/>
  <c r="J47" i="1"/>
  <c r="K47" i="1" s="1"/>
  <c r="J48" i="1" l="1"/>
  <c r="K48" i="1" s="1"/>
  <c r="E49" i="1"/>
  <c r="F49" i="1" s="1"/>
  <c r="B50" i="1"/>
  <c r="D50" i="1" s="1"/>
  <c r="H49" i="1"/>
  <c r="I49" i="1" s="1"/>
  <c r="B51" i="1" l="1"/>
  <c r="D51" i="1" s="1"/>
  <c r="E50" i="1"/>
  <c r="F50" i="1" s="1"/>
  <c r="H50" i="1"/>
  <c r="I50" i="1" s="1"/>
  <c r="J49" i="1"/>
  <c r="K49" i="1" s="1"/>
  <c r="J50" i="1" l="1"/>
  <c r="K50" i="1" s="1"/>
  <c r="E51" i="1"/>
  <c r="F51" i="1" s="1"/>
  <c r="B52" i="1"/>
  <c r="D52" i="1" s="1"/>
  <c r="H51" i="1"/>
  <c r="I51" i="1" s="1"/>
  <c r="B53" i="1" l="1"/>
  <c r="D53" i="1" s="1"/>
  <c r="E52" i="1"/>
  <c r="F52" i="1" s="1"/>
  <c r="H52" i="1"/>
  <c r="I52" i="1" s="1"/>
  <c r="J51" i="1"/>
  <c r="K51" i="1" s="1"/>
  <c r="J52" i="1" l="1"/>
  <c r="K52" i="1" s="1"/>
  <c r="E53" i="1"/>
  <c r="F53" i="1" s="1"/>
  <c r="B54" i="1"/>
  <c r="D54" i="1" s="1"/>
  <c r="H53" i="1"/>
  <c r="I53" i="1" s="1"/>
  <c r="B55" i="1" l="1"/>
  <c r="D55" i="1" s="1"/>
  <c r="E54" i="1"/>
  <c r="F54" i="1" s="1"/>
  <c r="H54" i="1"/>
  <c r="I54" i="1" s="1"/>
  <c r="J53" i="1"/>
  <c r="K53" i="1" s="1"/>
  <c r="J54" i="1" l="1"/>
  <c r="K54" i="1" s="1"/>
  <c r="B56" i="1"/>
  <c r="D56" i="1" s="1"/>
  <c r="E55" i="1"/>
  <c r="F55" i="1" s="1"/>
  <c r="H55" i="1"/>
  <c r="I55" i="1" s="1"/>
  <c r="E56" i="1" l="1"/>
  <c r="F56" i="1" s="1"/>
  <c r="H56" i="1"/>
  <c r="I56" i="1" s="1"/>
  <c r="J55" i="1"/>
  <c r="K55" i="1" s="1"/>
  <c r="J56" i="1" l="1"/>
  <c r="K56" i="1" s="1"/>
</calcChain>
</file>

<file path=xl/sharedStrings.xml><?xml version="1.0" encoding="utf-8"?>
<sst xmlns="http://schemas.openxmlformats.org/spreadsheetml/2006/main" count="15" uniqueCount="15">
  <si>
    <t>総投資額</t>
  </si>
  <si>
    <t>倍率</t>
  </si>
  <si>
    <t>配当</t>
  </si>
  <si>
    <t>純利益</t>
  </si>
  <si>
    <t>単位</t>
    <phoneticPr fontId="3"/>
  </si>
  <si>
    <t>現在のBTC価格</t>
    <rPh sb="0" eb="2">
      <t>ゲンザイ</t>
    </rPh>
    <phoneticPr fontId="3"/>
  </si>
  <si>
    <t>色のセルのみ入力可能</t>
    <rPh sb="0" eb="1">
      <t>イロ</t>
    </rPh>
    <rPh sb="6" eb="10">
      <t>ニュウリョクカノウ</t>
    </rPh>
    <phoneticPr fontId="3"/>
  </si>
  <si>
    <t>公式サイト</t>
    <rPh sb="0" eb="2">
      <t>コウシキ</t>
    </rPh>
    <phoneticPr fontId="3"/>
  </si>
  <si>
    <t>http://risingvaluegroup.com/</t>
  </si>
  <si>
    <t>公式LINE</t>
    <rPh sb="0" eb="2">
      <t>コウシキ</t>
    </rPh>
    <phoneticPr fontId="3"/>
  </si>
  <si>
    <t>http://nav.cx/a01CRQt</t>
    <phoneticPr fontId="3"/>
  </si>
  <si>
    <t>○○BTCは何円？</t>
    <phoneticPr fontId="3"/>
  </si>
  <si>
    <t>○○円は何BTC？</t>
    <phoneticPr fontId="3"/>
  </si>
  <si>
    <t>現在の１サトシ価格</t>
    <rPh sb="0" eb="2">
      <t>ゲンザイ</t>
    </rPh>
    <phoneticPr fontId="3"/>
  </si>
  <si>
    <t>↓1サトシを1単位として何単位スタートでシステムを組みたいか入力</t>
    <rPh sb="7" eb="9">
      <t>タンイ</t>
    </rPh>
    <rPh sb="12" eb="15">
      <t>ナンタンイ</t>
    </rPh>
    <rPh sb="25" eb="26">
      <t>ク</t>
    </rPh>
    <rPh sb="30" eb="32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</si>
</sst>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¥&quot;#,##0;&quot;¥&quot;\-#,##0"/>
    <numFmt numFmtId="6" formatCode="&quot;¥&quot;#,##0;[Red]&quot;¥&quot;\-#,##0"/>
    <numFmt numFmtId="8" formatCode="&quot;¥&quot;#,##0.00;[Red]&quot;¥&quot;\-#,##0.00"/>
    <numFmt numFmtId="176" formatCode="&quot;¥&quot;#,##0.00_);[Red]\(&quot;¥&quot;#,##0.00\)"/>
    <numFmt numFmtId="177" formatCode="General&quot;bits&quot;"/>
    <numFmt numFmtId="179" formatCode="&quot;¥&quot;#,##0.000_);[Red]\(&quot;¥&quot;#,##0.000\)"/>
    <numFmt numFmtId="180" formatCode="&quot;¥&quot;#,##0.000;[Red]&quot;¥&quot;\-#,##0.000"/>
    <numFmt numFmtId="181" formatCode="&quot;¥&quot;#,##0.0;[Red]&quot;¥&quot;\-#,##0.0"/>
    <numFmt numFmtId="182" formatCode="General&quot;BTC&quot;"/>
    <numFmt numFmtId="187" formatCode="0.00000000_);[Red]\(0.00000000\)"/>
    <numFmt numFmtId="189" formatCode="#,##0.00000000_ ;[Red]\-#,##0.00000000\ "/>
  </numFmts>
  <fonts count="15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0"/>
      <name val="メイリオ"/>
      <family val="3"/>
      <charset val="128"/>
    </font>
    <font>
      <sz val="6"/>
      <name val="游ゴシック"/>
      <family val="3"/>
      <charset val="128"/>
      <scheme val="minor"/>
    </font>
    <font>
      <sz val="14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sz val="14"/>
      <color theme="0"/>
      <name val="HG創英角ｺﾞｼｯｸUB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2"/>
      <color theme="1"/>
      <name val="メイリオ"/>
      <family val="3"/>
      <charset val="128"/>
    </font>
    <font>
      <u/>
      <sz val="16"/>
      <color theme="10"/>
      <name val="游ゴシック"/>
      <family val="3"/>
      <charset val="128"/>
      <scheme val="minor"/>
    </font>
    <font>
      <sz val="13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7" fontId="6" fillId="0" borderId="0" xfId="0" applyNumberFormat="1" applyFont="1">
      <alignment vertical="center"/>
    </xf>
    <xf numFmtId="176" fontId="6" fillId="0" borderId="0" xfId="0" applyNumberFormat="1" applyFont="1">
      <alignment vertical="center"/>
    </xf>
    <xf numFmtId="176" fontId="6" fillId="0" borderId="0" xfId="1" applyNumberFormat="1" applyFo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7" fillId="8" borderId="1" xfId="1" applyNumberFormat="1" applyFont="1" applyFill="1" applyBorder="1" applyAlignment="1" applyProtection="1">
      <alignment horizontal="center" vertical="center"/>
      <protection locked="0"/>
    </xf>
    <xf numFmtId="0" fontId="6" fillId="5" borderId="1" xfId="1" applyNumberFormat="1" applyFont="1" applyFill="1" applyBorder="1" applyAlignment="1" applyProtection="1">
      <alignment horizontal="right" vertical="center"/>
      <protection hidden="1"/>
    </xf>
    <xf numFmtId="8" fontId="6" fillId="6" borderId="1" xfId="1" applyNumberFormat="1" applyFont="1" applyFill="1" applyBorder="1" applyAlignment="1" applyProtection="1">
      <alignment horizontal="right" vertical="center"/>
      <protection hidden="1"/>
    </xf>
    <xf numFmtId="0" fontId="6" fillId="5" borderId="1" xfId="1" applyNumberFormat="1" applyFont="1" applyFill="1" applyBorder="1" applyAlignment="1" applyProtection="1">
      <alignment horizontal="center" vertical="center"/>
      <protection hidden="1"/>
    </xf>
    <xf numFmtId="0" fontId="6" fillId="8" borderId="0" xfId="0" applyFont="1" applyFill="1">
      <alignment vertical="center"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2" fillId="0" borderId="0" xfId="2" applyFont="1" applyAlignment="1">
      <alignment horizontal="left" vertical="center"/>
    </xf>
    <xf numFmtId="6" fontId="5" fillId="4" borderId="2" xfId="1" applyFont="1" applyFill="1" applyBorder="1" applyAlignment="1" applyProtection="1">
      <alignment horizontal="center" vertical="center"/>
      <protection hidden="1"/>
    </xf>
    <xf numFmtId="6" fontId="5" fillId="4" borderId="3" xfId="1" applyFont="1" applyFill="1" applyBorder="1" applyAlignment="1" applyProtection="1">
      <alignment horizontal="center" vertical="center"/>
      <protection hidden="1"/>
    </xf>
    <xf numFmtId="0" fontId="9" fillId="7" borderId="2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5" fontId="5" fillId="8" borderId="2" xfId="1" applyNumberFormat="1" applyFont="1" applyFill="1" applyBorder="1" applyAlignment="1" applyProtection="1">
      <alignment horizontal="center" vertical="center"/>
      <protection locked="0"/>
    </xf>
    <xf numFmtId="5" fontId="5" fillId="8" borderId="3" xfId="1" applyNumberFormat="1" applyFont="1" applyFill="1" applyBorder="1" applyAlignment="1" applyProtection="1">
      <alignment horizontal="center" vertical="center"/>
      <protection locked="0"/>
    </xf>
    <xf numFmtId="0" fontId="9" fillId="7" borderId="1" xfId="0" applyFont="1" applyFill="1" applyBorder="1" applyAlignment="1">
      <alignment horizontal="center" vertical="center"/>
    </xf>
    <xf numFmtId="6" fontId="4" fillId="8" borderId="1" xfId="1" applyFont="1" applyFill="1" applyBorder="1" applyAlignment="1" applyProtection="1">
      <alignment horizontal="center" vertical="center"/>
      <protection locked="0"/>
    </xf>
    <xf numFmtId="179" fontId="4" fillId="4" borderId="1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left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180" fontId="6" fillId="6" borderId="1" xfId="1" applyNumberFormat="1" applyFont="1" applyFill="1" applyBorder="1" applyAlignment="1" applyProtection="1">
      <alignment horizontal="right" vertical="center"/>
      <protection hidden="1"/>
    </xf>
    <xf numFmtId="180" fontId="6" fillId="3" borderId="1" xfId="1" applyNumberFormat="1" applyFont="1" applyFill="1" applyBorder="1" applyAlignment="1" applyProtection="1">
      <alignment horizontal="right" vertical="center"/>
      <protection hidden="1"/>
    </xf>
    <xf numFmtId="181" fontId="6" fillId="6" borderId="1" xfId="1" applyNumberFormat="1" applyFont="1" applyFill="1" applyBorder="1" applyAlignment="1" applyProtection="1">
      <alignment horizontal="right" vertical="center"/>
      <protection hidden="1"/>
    </xf>
    <xf numFmtId="6" fontId="6" fillId="6" borderId="1" xfId="1" applyNumberFormat="1" applyFont="1" applyFill="1" applyBorder="1" applyAlignment="1" applyProtection="1">
      <alignment horizontal="right" vertical="center"/>
      <protection hidden="1"/>
    </xf>
    <xf numFmtId="182" fontId="6" fillId="5" borderId="1" xfId="1" applyNumberFormat="1" applyFont="1" applyFill="1" applyBorder="1" applyAlignment="1" applyProtection="1">
      <alignment horizontal="right" vertical="center"/>
      <protection hidden="1"/>
    </xf>
    <xf numFmtId="182" fontId="5" fillId="8" borderId="2" xfId="0" applyNumberFormat="1" applyFont="1" applyFill="1" applyBorder="1" applyAlignment="1" applyProtection="1">
      <alignment horizontal="center" vertical="center"/>
      <protection locked="0"/>
    </xf>
    <xf numFmtId="182" fontId="5" fillId="8" borderId="3" xfId="0" applyNumberFormat="1" applyFont="1" applyFill="1" applyBorder="1" applyAlignment="1" applyProtection="1">
      <alignment horizontal="center" vertical="center"/>
      <protection locked="0"/>
    </xf>
    <xf numFmtId="187" fontId="5" fillId="4" borderId="2" xfId="0" applyNumberFormat="1" applyFont="1" applyFill="1" applyBorder="1" applyAlignment="1" applyProtection="1">
      <alignment horizontal="center" vertical="center"/>
      <protection hidden="1"/>
    </xf>
    <xf numFmtId="187" fontId="5" fillId="4" borderId="3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left" vertical="center"/>
    </xf>
    <xf numFmtId="0" fontId="6" fillId="8" borderId="1" xfId="1" applyNumberFormat="1" applyFont="1" applyFill="1" applyBorder="1" applyAlignment="1" applyProtection="1">
      <alignment horizontal="center" vertical="center"/>
      <protection locked="0" hidden="1"/>
    </xf>
    <xf numFmtId="189" fontId="6" fillId="5" borderId="1" xfId="0" applyNumberFormat="1" applyFont="1" applyFill="1" applyBorder="1" applyAlignment="1" applyProtection="1">
      <alignment horizontal="right" vertical="center"/>
      <protection hidden="1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857249</xdr:colOff>
      <xdr:row>1</xdr:row>
      <xdr:rowOff>122463</xdr:rowOff>
    </xdr:from>
    <xdr:to>
      <xdr:col>15</xdr:col>
      <xdr:colOff>272143</xdr:colOff>
      <xdr:row>10</xdr:row>
      <xdr:rowOff>149678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3801575-3948-482C-9534-42F9EBC2D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8999" y="408213"/>
          <a:ext cx="2394858" cy="2394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av.cx/a01CRQt" TargetMode="External"/><Relationship Id="rId1" Type="http://schemas.openxmlformats.org/officeDocument/2006/relationships/hyperlink" Target="http://risingvaluegroup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BEE63-EB56-4BC4-A245-BD157A514807}">
  <dimension ref="A1:Q146"/>
  <sheetViews>
    <sheetView showGridLines="0" tabSelected="1" zoomScale="70" zoomScaleNormal="70" workbookViewId="0">
      <selection activeCell="D1" sqref="D1:D4"/>
    </sheetView>
  </sheetViews>
  <sheetFormatPr defaultColWidth="8.75" defaultRowHeight="18.75" x14ac:dyDescent="0.4"/>
  <cols>
    <col min="1" max="1" width="6.875" style="3" customWidth="1"/>
    <col min="2" max="2" width="19.625" style="3" customWidth="1"/>
    <col min="3" max="3" width="0.125" style="3" hidden="1" customWidth="1"/>
    <col min="4" max="4" width="21.875" style="3" customWidth="1"/>
    <col min="5" max="5" width="19.625" style="3" customWidth="1"/>
    <col min="6" max="6" width="24.125" style="3" customWidth="1"/>
    <col min="7" max="7" width="6.75" style="3" customWidth="1"/>
    <col min="8" max="8" width="19.625" style="2" customWidth="1"/>
    <col min="9" max="9" width="24.125" style="6" customWidth="1"/>
    <col min="10" max="10" width="18.25" style="2" customWidth="1"/>
    <col min="11" max="11" width="22.75" style="7" customWidth="1"/>
    <col min="12" max="12" width="12.875" style="2" customWidth="1"/>
    <col min="13" max="16384" width="8.75" style="2"/>
  </cols>
  <sheetData>
    <row r="1" spans="1:17" ht="22.5" x14ac:dyDescent="0.4">
      <c r="A1" s="24" t="s">
        <v>5</v>
      </c>
      <c r="B1" s="24"/>
      <c r="C1" s="1"/>
      <c r="D1" s="25">
        <v>5500000</v>
      </c>
      <c r="E1" s="24" t="s">
        <v>13</v>
      </c>
      <c r="F1" s="24"/>
      <c r="G1" s="26">
        <f>D1*0.00000001</f>
        <v>5.5E-2</v>
      </c>
      <c r="H1" s="26"/>
      <c r="I1" s="20" t="s">
        <v>11</v>
      </c>
      <c r="J1" s="36">
        <v>0.1</v>
      </c>
      <c r="K1" s="18">
        <f>J1*D1</f>
        <v>550000</v>
      </c>
      <c r="M1" s="14"/>
      <c r="N1" s="2" t="s">
        <v>6</v>
      </c>
    </row>
    <row r="2" spans="1:17" ht="22.5" x14ac:dyDescent="0.4">
      <c r="A2" s="24"/>
      <c r="B2" s="24"/>
      <c r="C2" s="1"/>
      <c r="D2" s="25"/>
      <c r="E2" s="24"/>
      <c r="F2" s="24"/>
      <c r="G2" s="26"/>
      <c r="H2" s="26"/>
      <c r="I2" s="21"/>
      <c r="J2" s="37"/>
      <c r="K2" s="19"/>
    </row>
    <row r="3" spans="1:17" ht="22.5" x14ac:dyDescent="0.4">
      <c r="A3" s="24"/>
      <c r="B3" s="24"/>
      <c r="C3" s="1"/>
      <c r="D3" s="25"/>
      <c r="E3" s="24"/>
      <c r="F3" s="24"/>
      <c r="G3" s="26"/>
      <c r="H3" s="26"/>
      <c r="I3" s="20" t="s">
        <v>12</v>
      </c>
      <c r="J3" s="22">
        <v>0</v>
      </c>
      <c r="K3" s="38">
        <f>J3/D1</f>
        <v>0</v>
      </c>
    </row>
    <row r="4" spans="1:17" ht="22.5" x14ac:dyDescent="0.4">
      <c r="A4" s="24"/>
      <c r="B4" s="24"/>
      <c r="C4" s="1"/>
      <c r="D4" s="25"/>
      <c r="E4" s="24"/>
      <c r="F4" s="24"/>
      <c r="G4" s="26"/>
      <c r="H4" s="26"/>
      <c r="I4" s="21"/>
      <c r="J4" s="23"/>
      <c r="K4" s="39"/>
    </row>
    <row r="5" spans="1:17" x14ac:dyDescent="0.4">
      <c r="A5" s="40" t="s">
        <v>14</v>
      </c>
    </row>
    <row r="6" spans="1:17" ht="31.5" customHeight="1" x14ac:dyDescent="0.4">
      <c r="A6" s="10">
        <v>1</v>
      </c>
      <c r="B6" s="28" t="s">
        <v>4</v>
      </c>
      <c r="C6" s="28"/>
      <c r="D6" s="28"/>
      <c r="E6" s="28" t="s">
        <v>0</v>
      </c>
      <c r="F6" s="28"/>
      <c r="G6" s="9" t="s">
        <v>1</v>
      </c>
      <c r="H6" s="28" t="s">
        <v>2</v>
      </c>
      <c r="I6" s="28"/>
      <c r="J6" s="29" t="s">
        <v>3</v>
      </c>
      <c r="K6" s="30"/>
    </row>
    <row r="7" spans="1:17" ht="17.45" customHeight="1" x14ac:dyDescent="0.4">
      <c r="A7" s="8">
        <v>1</v>
      </c>
      <c r="B7" s="11">
        <f>A6*0.00000001</f>
        <v>1E-8</v>
      </c>
      <c r="C7" s="32">
        <f>G1</f>
        <v>5.5E-2</v>
      </c>
      <c r="D7" s="31">
        <f>C7*B7*100000000</f>
        <v>5.5000000000000007E-2</v>
      </c>
      <c r="E7" s="11">
        <f>B7</f>
        <v>1E-8</v>
      </c>
      <c r="F7" s="31">
        <f>E7*C7*100000000</f>
        <v>5.5000000000000007E-2</v>
      </c>
      <c r="G7" s="41">
        <v>3</v>
      </c>
      <c r="H7" s="35">
        <f>G7*B7</f>
        <v>3.0000000000000004E-8</v>
      </c>
      <c r="I7" s="12">
        <f>H7*C7*100000000</f>
        <v>0.16500000000000004</v>
      </c>
      <c r="J7" s="42">
        <f t="shared" ref="J7:J22" si="0">H7-E7</f>
        <v>2.0000000000000004E-8</v>
      </c>
      <c r="K7" s="12">
        <f>J7*C7*100000000</f>
        <v>0.11000000000000001</v>
      </c>
    </row>
    <row r="8" spans="1:17" ht="17.45" customHeight="1" x14ac:dyDescent="0.4">
      <c r="A8" s="8">
        <v>2</v>
      </c>
      <c r="B8" s="11">
        <f t="shared" ref="B8:G22" si="1">B7</f>
        <v>1E-8</v>
      </c>
      <c r="C8" s="32">
        <f t="shared" si="1"/>
        <v>5.5E-2</v>
      </c>
      <c r="D8" s="31">
        <f t="shared" ref="D8:D56" si="2">C8*B8*100000000</f>
        <v>5.5000000000000007E-2</v>
      </c>
      <c r="E8" s="11">
        <f>B8+E7</f>
        <v>2E-8</v>
      </c>
      <c r="F8" s="33">
        <f t="shared" ref="F8:F56" si="3">E8*C8*100000000</f>
        <v>0.11000000000000001</v>
      </c>
      <c r="G8" s="13">
        <f t="shared" si="1"/>
        <v>3</v>
      </c>
      <c r="H8" s="35">
        <f t="shared" ref="H8:I22" si="4">G8*B8</f>
        <v>3.0000000000000004E-8</v>
      </c>
      <c r="I8" s="12">
        <f t="shared" ref="I8:I56" si="5">H8*C8*100000000</f>
        <v>0.16500000000000004</v>
      </c>
      <c r="J8" s="42">
        <f t="shared" si="0"/>
        <v>1.0000000000000004E-8</v>
      </c>
      <c r="K8" s="12">
        <f t="shared" ref="K8:K56" si="6">J8*C8*100000000</f>
        <v>5.5000000000000014E-2</v>
      </c>
    </row>
    <row r="9" spans="1:17" ht="17.45" customHeight="1" x14ac:dyDescent="0.4">
      <c r="A9" s="8">
        <v>3</v>
      </c>
      <c r="B9" s="11">
        <f>B8+B7</f>
        <v>2E-8</v>
      </c>
      <c r="C9" s="32">
        <f t="shared" si="1"/>
        <v>5.5E-2</v>
      </c>
      <c r="D9" s="33">
        <f t="shared" si="2"/>
        <v>0.11000000000000001</v>
      </c>
      <c r="E9" s="11">
        <f>B9+E8</f>
        <v>4.0000000000000001E-8</v>
      </c>
      <c r="F9" s="33">
        <f t="shared" si="3"/>
        <v>0.22000000000000003</v>
      </c>
      <c r="G9" s="13">
        <f t="shared" si="1"/>
        <v>3</v>
      </c>
      <c r="H9" s="35">
        <f t="shared" si="4"/>
        <v>6.0000000000000008E-8</v>
      </c>
      <c r="I9" s="12">
        <f t="shared" si="5"/>
        <v>0.33000000000000007</v>
      </c>
      <c r="J9" s="42">
        <f t="shared" si="0"/>
        <v>2.0000000000000007E-8</v>
      </c>
      <c r="K9" s="12">
        <f t="shared" si="6"/>
        <v>0.11000000000000003</v>
      </c>
    </row>
    <row r="10" spans="1:17" ht="17.45" customHeight="1" x14ac:dyDescent="0.4">
      <c r="A10" s="8">
        <v>4</v>
      </c>
      <c r="B10" s="11">
        <f>B9+B8</f>
        <v>3.0000000000000004E-8</v>
      </c>
      <c r="C10" s="32">
        <f t="shared" si="1"/>
        <v>5.5E-2</v>
      </c>
      <c r="D10" s="33">
        <f t="shared" si="2"/>
        <v>0.16500000000000004</v>
      </c>
      <c r="E10" s="11">
        <f t="shared" ref="E10:E22" si="7">B10+E9</f>
        <v>7.0000000000000005E-8</v>
      </c>
      <c r="F10" s="33">
        <f t="shared" si="3"/>
        <v>0.38500000000000006</v>
      </c>
      <c r="G10" s="13">
        <f t="shared" si="1"/>
        <v>3</v>
      </c>
      <c r="H10" s="35">
        <f t="shared" si="4"/>
        <v>9.0000000000000012E-8</v>
      </c>
      <c r="I10" s="12">
        <f t="shared" si="5"/>
        <v>0.49500000000000005</v>
      </c>
      <c r="J10" s="42">
        <f t="shared" si="0"/>
        <v>2.0000000000000007E-8</v>
      </c>
      <c r="K10" s="12">
        <f t="shared" si="6"/>
        <v>0.11000000000000003</v>
      </c>
    </row>
    <row r="11" spans="1:17" ht="17.45" customHeight="1" x14ac:dyDescent="0.4">
      <c r="A11" s="8">
        <v>5</v>
      </c>
      <c r="B11" s="11">
        <f>B10+B9</f>
        <v>5.0000000000000004E-8</v>
      </c>
      <c r="C11" s="32">
        <f t="shared" si="1"/>
        <v>5.5E-2</v>
      </c>
      <c r="D11" s="33">
        <f t="shared" si="2"/>
        <v>0.27500000000000002</v>
      </c>
      <c r="E11" s="11">
        <f t="shared" si="7"/>
        <v>1.2000000000000002E-7</v>
      </c>
      <c r="F11" s="33">
        <f t="shared" si="3"/>
        <v>0.66000000000000014</v>
      </c>
      <c r="G11" s="13">
        <f t="shared" si="1"/>
        <v>3</v>
      </c>
      <c r="H11" s="35">
        <f t="shared" si="4"/>
        <v>1.5000000000000002E-7</v>
      </c>
      <c r="I11" s="12">
        <f t="shared" si="5"/>
        <v>0.82500000000000007</v>
      </c>
      <c r="J11" s="42">
        <f t="shared" si="0"/>
        <v>3.0000000000000004E-8</v>
      </c>
      <c r="K11" s="12">
        <f t="shared" si="6"/>
        <v>0.16500000000000004</v>
      </c>
    </row>
    <row r="12" spans="1:17" ht="17.45" customHeight="1" x14ac:dyDescent="0.4">
      <c r="A12" s="8">
        <v>6</v>
      </c>
      <c r="B12" s="11">
        <f t="shared" ref="B12:B56" si="8">B11+B10</f>
        <v>8.0000000000000002E-8</v>
      </c>
      <c r="C12" s="32">
        <f t="shared" si="1"/>
        <v>5.5E-2</v>
      </c>
      <c r="D12" s="33">
        <f t="shared" si="2"/>
        <v>0.44000000000000006</v>
      </c>
      <c r="E12" s="11">
        <f t="shared" si="7"/>
        <v>2.0000000000000002E-7</v>
      </c>
      <c r="F12" s="33">
        <f t="shared" si="3"/>
        <v>1.1000000000000001</v>
      </c>
      <c r="G12" s="13">
        <f t="shared" si="1"/>
        <v>3</v>
      </c>
      <c r="H12" s="35">
        <f t="shared" si="4"/>
        <v>2.4000000000000003E-7</v>
      </c>
      <c r="I12" s="12">
        <f t="shared" si="5"/>
        <v>1.3200000000000003</v>
      </c>
      <c r="J12" s="42">
        <f t="shared" si="0"/>
        <v>4.0000000000000014E-8</v>
      </c>
      <c r="K12" s="12">
        <f t="shared" si="6"/>
        <v>0.22000000000000006</v>
      </c>
      <c r="L12" s="15" t="s">
        <v>7</v>
      </c>
      <c r="M12" s="17" t="s">
        <v>8</v>
      </c>
      <c r="N12" s="17"/>
      <c r="O12" s="17"/>
      <c r="P12" s="17"/>
      <c r="Q12" s="17"/>
    </row>
    <row r="13" spans="1:17" ht="17.45" customHeight="1" x14ac:dyDescent="0.4">
      <c r="A13" s="8">
        <v>7</v>
      </c>
      <c r="B13" s="11">
        <f t="shared" si="8"/>
        <v>1.3E-7</v>
      </c>
      <c r="C13" s="32">
        <f t="shared" si="1"/>
        <v>5.5E-2</v>
      </c>
      <c r="D13" s="33">
        <f t="shared" si="2"/>
        <v>0.71500000000000008</v>
      </c>
      <c r="E13" s="11">
        <f t="shared" si="7"/>
        <v>3.3000000000000002E-7</v>
      </c>
      <c r="F13" s="33">
        <f t="shared" si="3"/>
        <v>1.8149999999999999</v>
      </c>
      <c r="G13" s="13">
        <f t="shared" si="1"/>
        <v>3</v>
      </c>
      <c r="H13" s="35">
        <f t="shared" si="4"/>
        <v>3.8999999999999997E-7</v>
      </c>
      <c r="I13" s="12">
        <f t="shared" si="5"/>
        <v>2.145</v>
      </c>
      <c r="J13" s="42">
        <f t="shared" si="0"/>
        <v>5.9999999999999955E-8</v>
      </c>
      <c r="K13" s="12">
        <f t="shared" si="6"/>
        <v>0.32999999999999979</v>
      </c>
      <c r="L13" s="15"/>
    </row>
    <row r="14" spans="1:17" ht="17.45" customHeight="1" x14ac:dyDescent="0.4">
      <c r="A14" s="8">
        <v>8</v>
      </c>
      <c r="B14" s="11">
        <f t="shared" si="8"/>
        <v>2.1E-7</v>
      </c>
      <c r="C14" s="32">
        <f t="shared" si="1"/>
        <v>5.5E-2</v>
      </c>
      <c r="D14" s="33">
        <f t="shared" si="2"/>
        <v>1.155</v>
      </c>
      <c r="E14" s="11">
        <f t="shared" si="7"/>
        <v>5.4000000000000002E-7</v>
      </c>
      <c r="F14" s="33">
        <f t="shared" si="3"/>
        <v>2.97</v>
      </c>
      <c r="G14" s="13">
        <f t="shared" si="1"/>
        <v>3</v>
      </c>
      <c r="H14" s="35">
        <f t="shared" si="4"/>
        <v>6.3E-7</v>
      </c>
      <c r="I14" s="12">
        <f t="shared" si="5"/>
        <v>3.4650000000000003</v>
      </c>
      <c r="J14" s="42">
        <f t="shared" si="0"/>
        <v>8.9999999999999985E-8</v>
      </c>
      <c r="K14" s="12">
        <f t="shared" si="6"/>
        <v>0.49499999999999988</v>
      </c>
      <c r="L14" s="16" t="s">
        <v>9</v>
      </c>
      <c r="M14" s="17" t="s">
        <v>10</v>
      </c>
      <c r="N14" s="27"/>
      <c r="O14" s="27"/>
      <c r="P14" s="27"/>
    </row>
    <row r="15" spans="1:17" ht="17.45" customHeight="1" x14ac:dyDescent="0.4">
      <c r="A15" s="8">
        <v>9</v>
      </c>
      <c r="B15" s="11">
        <f>B14+B13</f>
        <v>3.4000000000000003E-7</v>
      </c>
      <c r="C15" s="32">
        <f t="shared" si="1"/>
        <v>5.5E-2</v>
      </c>
      <c r="D15" s="33">
        <f t="shared" si="2"/>
        <v>1.87</v>
      </c>
      <c r="E15" s="11">
        <f t="shared" si="7"/>
        <v>8.8000000000000004E-7</v>
      </c>
      <c r="F15" s="33">
        <f t="shared" si="3"/>
        <v>4.8400000000000007</v>
      </c>
      <c r="G15" s="13">
        <f t="shared" si="1"/>
        <v>3</v>
      </c>
      <c r="H15" s="35">
        <f t="shared" si="4"/>
        <v>1.02E-6</v>
      </c>
      <c r="I15" s="12">
        <f t="shared" si="5"/>
        <v>5.61</v>
      </c>
      <c r="J15" s="42">
        <f t="shared" si="0"/>
        <v>1.3999999999999993E-7</v>
      </c>
      <c r="K15" s="12">
        <f t="shared" si="6"/>
        <v>0.76999999999999957</v>
      </c>
    </row>
    <row r="16" spans="1:17" ht="17.45" customHeight="1" x14ac:dyDescent="0.4">
      <c r="A16" s="8">
        <v>10</v>
      </c>
      <c r="B16" s="11">
        <f t="shared" si="8"/>
        <v>5.5000000000000003E-7</v>
      </c>
      <c r="C16" s="32">
        <f t="shared" si="1"/>
        <v>5.5E-2</v>
      </c>
      <c r="D16" s="34">
        <f t="shared" si="2"/>
        <v>3.0250000000000004</v>
      </c>
      <c r="E16" s="11">
        <f t="shared" si="7"/>
        <v>1.4300000000000001E-6</v>
      </c>
      <c r="F16" s="34">
        <f t="shared" si="3"/>
        <v>7.8650000000000002</v>
      </c>
      <c r="G16" s="13">
        <f t="shared" si="1"/>
        <v>3</v>
      </c>
      <c r="H16" s="35">
        <f t="shared" si="4"/>
        <v>1.6500000000000001E-6</v>
      </c>
      <c r="I16" s="12">
        <f t="shared" si="5"/>
        <v>9.0750000000000011</v>
      </c>
      <c r="J16" s="42">
        <f t="shared" si="0"/>
        <v>2.2000000000000001E-7</v>
      </c>
      <c r="K16" s="12">
        <f t="shared" si="6"/>
        <v>1.2100000000000002</v>
      </c>
    </row>
    <row r="17" spans="1:11" ht="17.45" customHeight="1" x14ac:dyDescent="0.4">
      <c r="A17" s="8">
        <v>11</v>
      </c>
      <c r="B17" s="11">
        <f t="shared" si="8"/>
        <v>8.9000000000000006E-7</v>
      </c>
      <c r="C17" s="32">
        <f t="shared" si="1"/>
        <v>5.5E-2</v>
      </c>
      <c r="D17" s="34">
        <f t="shared" si="2"/>
        <v>4.8950000000000005</v>
      </c>
      <c r="E17" s="11">
        <f t="shared" si="7"/>
        <v>2.3200000000000002E-6</v>
      </c>
      <c r="F17" s="34">
        <f t="shared" si="3"/>
        <v>12.76</v>
      </c>
      <c r="G17" s="13">
        <f t="shared" si="1"/>
        <v>3</v>
      </c>
      <c r="H17" s="35">
        <f t="shared" si="4"/>
        <v>2.6700000000000003E-6</v>
      </c>
      <c r="I17" s="12">
        <f t="shared" si="5"/>
        <v>14.685000000000002</v>
      </c>
      <c r="J17" s="42">
        <f>H17-E17</f>
        <v>3.5000000000000004E-7</v>
      </c>
      <c r="K17" s="12">
        <f t="shared" si="6"/>
        <v>1.9250000000000003</v>
      </c>
    </row>
    <row r="18" spans="1:11" ht="17.45" customHeight="1" x14ac:dyDescent="0.4">
      <c r="A18" s="8">
        <v>12</v>
      </c>
      <c r="B18" s="11">
        <f t="shared" si="8"/>
        <v>1.4400000000000002E-6</v>
      </c>
      <c r="C18" s="32">
        <f t="shared" si="1"/>
        <v>5.5E-2</v>
      </c>
      <c r="D18" s="34">
        <f t="shared" si="2"/>
        <v>7.9200000000000008</v>
      </c>
      <c r="E18" s="11">
        <f t="shared" si="7"/>
        <v>3.7600000000000004E-6</v>
      </c>
      <c r="F18" s="34">
        <f t="shared" si="3"/>
        <v>20.680000000000003</v>
      </c>
      <c r="G18" s="13">
        <f t="shared" si="1"/>
        <v>3</v>
      </c>
      <c r="H18" s="35">
        <f t="shared" si="4"/>
        <v>4.320000000000001E-6</v>
      </c>
      <c r="I18" s="12">
        <f t="shared" si="5"/>
        <v>23.760000000000005</v>
      </c>
      <c r="J18" s="42">
        <f t="shared" si="0"/>
        <v>5.6000000000000057E-7</v>
      </c>
      <c r="K18" s="12">
        <f t="shared" si="6"/>
        <v>3.0800000000000032</v>
      </c>
    </row>
    <row r="19" spans="1:11" ht="17.45" customHeight="1" x14ac:dyDescent="0.4">
      <c r="A19" s="8">
        <v>13</v>
      </c>
      <c r="B19" s="11">
        <f t="shared" si="8"/>
        <v>2.3300000000000001E-6</v>
      </c>
      <c r="C19" s="32">
        <f t="shared" si="1"/>
        <v>5.5E-2</v>
      </c>
      <c r="D19" s="34">
        <f t="shared" si="2"/>
        <v>12.815000000000001</v>
      </c>
      <c r="E19" s="11">
        <f t="shared" si="7"/>
        <v>6.090000000000001E-6</v>
      </c>
      <c r="F19" s="34">
        <f t="shared" si="3"/>
        <v>33.495000000000005</v>
      </c>
      <c r="G19" s="13">
        <f t="shared" si="1"/>
        <v>3</v>
      </c>
      <c r="H19" s="35">
        <f t="shared" si="4"/>
        <v>6.9900000000000008E-6</v>
      </c>
      <c r="I19" s="12">
        <f t="shared" si="5"/>
        <v>38.445</v>
      </c>
      <c r="J19" s="42">
        <f t="shared" si="0"/>
        <v>8.9999999999999985E-7</v>
      </c>
      <c r="K19" s="12">
        <f t="shared" si="6"/>
        <v>4.9499999999999993</v>
      </c>
    </row>
    <row r="20" spans="1:11" ht="17.45" customHeight="1" x14ac:dyDescent="0.4">
      <c r="A20" s="8">
        <v>14</v>
      </c>
      <c r="B20" s="11">
        <f t="shared" si="8"/>
        <v>3.7700000000000003E-6</v>
      </c>
      <c r="C20" s="32">
        <f t="shared" si="1"/>
        <v>5.5E-2</v>
      </c>
      <c r="D20" s="34">
        <f t="shared" si="2"/>
        <v>20.735000000000003</v>
      </c>
      <c r="E20" s="11">
        <f t="shared" si="7"/>
        <v>9.8600000000000005E-6</v>
      </c>
      <c r="F20" s="34">
        <f t="shared" si="3"/>
        <v>54.23</v>
      </c>
      <c r="G20" s="13">
        <f t="shared" si="1"/>
        <v>3</v>
      </c>
      <c r="H20" s="35">
        <f t="shared" si="4"/>
        <v>1.1310000000000002E-5</v>
      </c>
      <c r="I20" s="12">
        <f t="shared" si="5"/>
        <v>62.205000000000013</v>
      </c>
      <c r="J20" s="42">
        <f t="shared" si="0"/>
        <v>1.4500000000000014E-6</v>
      </c>
      <c r="K20" s="12">
        <f t="shared" si="6"/>
        <v>7.9750000000000076</v>
      </c>
    </row>
    <row r="21" spans="1:11" ht="17.45" customHeight="1" x14ac:dyDescent="0.4">
      <c r="A21" s="8">
        <v>15</v>
      </c>
      <c r="B21" s="11">
        <f t="shared" si="8"/>
        <v>6.1000000000000009E-6</v>
      </c>
      <c r="C21" s="32">
        <f t="shared" si="1"/>
        <v>5.5E-2</v>
      </c>
      <c r="D21" s="34">
        <f t="shared" si="2"/>
        <v>33.550000000000004</v>
      </c>
      <c r="E21" s="11">
        <f t="shared" si="7"/>
        <v>1.5960000000000003E-5</v>
      </c>
      <c r="F21" s="34">
        <f t="shared" si="3"/>
        <v>87.780000000000015</v>
      </c>
      <c r="G21" s="13">
        <f t="shared" si="1"/>
        <v>3</v>
      </c>
      <c r="H21" s="35">
        <f t="shared" si="4"/>
        <v>1.8300000000000004E-5</v>
      </c>
      <c r="I21" s="12">
        <f t="shared" si="5"/>
        <v>100.65000000000002</v>
      </c>
      <c r="J21" s="42">
        <f t="shared" si="0"/>
        <v>2.3400000000000013E-6</v>
      </c>
      <c r="K21" s="12">
        <f t="shared" si="6"/>
        <v>12.870000000000006</v>
      </c>
    </row>
    <row r="22" spans="1:11" ht="17.45" customHeight="1" x14ac:dyDescent="0.4">
      <c r="A22" s="8">
        <v>16</v>
      </c>
      <c r="B22" s="11">
        <f t="shared" si="8"/>
        <v>9.8700000000000021E-6</v>
      </c>
      <c r="C22" s="32">
        <f t="shared" si="1"/>
        <v>5.5E-2</v>
      </c>
      <c r="D22" s="34">
        <f t="shared" si="2"/>
        <v>54.285000000000011</v>
      </c>
      <c r="E22" s="11">
        <f t="shared" si="7"/>
        <v>2.5830000000000005E-5</v>
      </c>
      <c r="F22" s="34">
        <f t="shared" si="3"/>
        <v>142.06500000000003</v>
      </c>
      <c r="G22" s="13">
        <f t="shared" si="1"/>
        <v>3</v>
      </c>
      <c r="H22" s="35">
        <f t="shared" si="4"/>
        <v>2.9610000000000006E-5</v>
      </c>
      <c r="I22" s="12">
        <f t="shared" si="5"/>
        <v>162.85500000000002</v>
      </c>
      <c r="J22" s="42">
        <f t="shared" si="0"/>
        <v>3.7800000000000011E-6</v>
      </c>
      <c r="K22" s="12">
        <f t="shared" si="6"/>
        <v>20.790000000000006</v>
      </c>
    </row>
    <row r="23" spans="1:11" x14ac:dyDescent="0.4">
      <c r="A23" s="8">
        <v>17</v>
      </c>
      <c r="B23" s="11">
        <f t="shared" si="8"/>
        <v>1.5970000000000005E-5</v>
      </c>
      <c r="C23" s="32">
        <f t="shared" ref="C23" si="9">C22</f>
        <v>5.5E-2</v>
      </c>
      <c r="D23" s="34">
        <f t="shared" si="2"/>
        <v>87.835000000000022</v>
      </c>
      <c r="E23" s="11">
        <f t="shared" ref="E23:E56" si="10">B23+E22</f>
        <v>4.1800000000000013E-5</v>
      </c>
      <c r="F23" s="34">
        <f t="shared" si="3"/>
        <v>229.90000000000009</v>
      </c>
      <c r="G23" s="13">
        <f t="shared" ref="G23" si="11">G22</f>
        <v>3</v>
      </c>
      <c r="H23" s="35">
        <f t="shared" ref="H23:H56" si="12">G23*B23</f>
        <v>4.7910000000000014E-5</v>
      </c>
      <c r="I23" s="12">
        <f t="shared" si="5"/>
        <v>263.50500000000005</v>
      </c>
      <c r="J23" s="42">
        <f t="shared" ref="J23:J56" si="13">H23-E23</f>
        <v>6.1100000000000008E-6</v>
      </c>
      <c r="K23" s="12">
        <f t="shared" si="6"/>
        <v>33.605000000000004</v>
      </c>
    </row>
    <row r="24" spans="1:11" x14ac:dyDescent="0.4">
      <c r="A24" s="8">
        <v>18</v>
      </c>
      <c r="B24" s="11">
        <f t="shared" si="8"/>
        <v>2.5840000000000007E-5</v>
      </c>
      <c r="C24" s="32">
        <f t="shared" ref="C24" si="14">C23</f>
        <v>5.5E-2</v>
      </c>
      <c r="D24" s="34">
        <f t="shared" si="2"/>
        <v>142.12000000000003</v>
      </c>
      <c r="E24" s="11">
        <f t="shared" si="10"/>
        <v>6.7640000000000023E-5</v>
      </c>
      <c r="F24" s="34">
        <f t="shared" si="3"/>
        <v>372.02000000000015</v>
      </c>
      <c r="G24" s="13">
        <f t="shared" ref="G24" si="15">G23</f>
        <v>3</v>
      </c>
      <c r="H24" s="35">
        <f t="shared" si="12"/>
        <v>7.7520000000000017E-5</v>
      </c>
      <c r="I24" s="12">
        <f t="shared" si="5"/>
        <v>426.36000000000007</v>
      </c>
      <c r="J24" s="42">
        <f t="shared" si="13"/>
        <v>9.8799999999999935E-6</v>
      </c>
      <c r="K24" s="12">
        <f t="shared" si="6"/>
        <v>54.339999999999961</v>
      </c>
    </row>
    <row r="25" spans="1:11" x14ac:dyDescent="0.4">
      <c r="A25" s="8">
        <v>19</v>
      </c>
      <c r="B25" s="11">
        <f t="shared" si="8"/>
        <v>4.1810000000000008E-5</v>
      </c>
      <c r="C25" s="32">
        <f t="shared" ref="C25" si="16">C24</f>
        <v>5.5E-2</v>
      </c>
      <c r="D25" s="34">
        <f t="shared" si="2"/>
        <v>229.95500000000004</v>
      </c>
      <c r="E25" s="11">
        <f t="shared" si="10"/>
        <v>1.0945000000000003E-4</v>
      </c>
      <c r="F25" s="34">
        <f t="shared" si="3"/>
        <v>601.97500000000025</v>
      </c>
      <c r="G25" s="13">
        <f t="shared" ref="G25" si="17">G24</f>
        <v>3</v>
      </c>
      <c r="H25" s="35">
        <f t="shared" si="12"/>
        <v>1.2543000000000002E-4</v>
      </c>
      <c r="I25" s="12">
        <f t="shared" si="5"/>
        <v>689.86500000000012</v>
      </c>
      <c r="J25" s="42">
        <f t="shared" si="13"/>
        <v>1.5979999999999993E-5</v>
      </c>
      <c r="K25" s="12">
        <f t="shared" si="6"/>
        <v>87.889999999999958</v>
      </c>
    </row>
    <row r="26" spans="1:11" x14ac:dyDescent="0.4">
      <c r="A26" s="8">
        <v>20</v>
      </c>
      <c r="B26" s="11">
        <f t="shared" si="8"/>
        <v>6.7650000000000018E-5</v>
      </c>
      <c r="C26" s="32">
        <f t="shared" ref="C26" si="18">C25</f>
        <v>5.5E-2</v>
      </c>
      <c r="D26" s="34">
        <f t="shared" si="2"/>
        <v>372.0750000000001</v>
      </c>
      <c r="E26" s="11">
        <f t="shared" si="10"/>
        <v>1.7710000000000005E-4</v>
      </c>
      <c r="F26" s="34">
        <f t="shared" si="3"/>
        <v>974.0500000000003</v>
      </c>
      <c r="G26" s="13">
        <f t="shared" ref="G26" si="19">G25</f>
        <v>3</v>
      </c>
      <c r="H26" s="35">
        <f t="shared" si="12"/>
        <v>2.0295000000000005E-4</v>
      </c>
      <c r="I26" s="12">
        <f t="shared" si="5"/>
        <v>1116.2250000000004</v>
      </c>
      <c r="J26" s="42">
        <f t="shared" si="13"/>
        <v>2.5850000000000005E-5</v>
      </c>
      <c r="K26" s="12">
        <f t="shared" si="6"/>
        <v>142.17500000000001</v>
      </c>
    </row>
    <row r="27" spans="1:11" x14ac:dyDescent="0.4">
      <c r="A27" s="8">
        <v>21</v>
      </c>
      <c r="B27" s="11">
        <f t="shared" si="8"/>
        <v>1.0946000000000003E-4</v>
      </c>
      <c r="C27" s="32">
        <f t="shared" ref="C27" si="20">C26</f>
        <v>5.5E-2</v>
      </c>
      <c r="D27" s="34">
        <f t="shared" si="2"/>
        <v>602.0300000000002</v>
      </c>
      <c r="E27" s="11">
        <f t="shared" si="10"/>
        <v>2.8656000000000005E-4</v>
      </c>
      <c r="F27" s="34">
        <f t="shared" si="3"/>
        <v>1576.0800000000004</v>
      </c>
      <c r="G27" s="13">
        <f t="shared" ref="G27" si="21">G26</f>
        <v>3</v>
      </c>
      <c r="H27" s="35">
        <f t="shared" si="12"/>
        <v>3.2838000000000008E-4</v>
      </c>
      <c r="I27" s="12">
        <f t="shared" si="5"/>
        <v>1806.0900000000006</v>
      </c>
      <c r="J27" s="42">
        <f t="shared" si="13"/>
        <v>4.182000000000003E-5</v>
      </c>
      <c r="K27" s="12">
        <f t="shared" si="6"/>
        <v>230.01000000000016</v>
      </c>
    </row>
    <row r="28" spans="1:11" x14ac:dyDescent="0.4">
      <c r="A28" s="8">
        <v>22</v>
      </c>
      <c r="B28" s="11">
        <f>B27+B26</f>
        <v>1.7711000000000004E-4</v>
      </c>
      <c r="C28" s="32">
        <f t="shared" ref="C28" si="22">C27</f>
        <v>5.5E-2</v>
      </c>
      <c r="D28" s="34">
        <f t="shared" si="2"/>
        <v>974.10500000000025</v>
      </c>
      <c r="E28" s="11">
        <f t="shared" si="10"/>
        <v>4.6367000000000012E-4</v>
      </c>
      <c r="F28" s="34">
        <f t="shared" si="3"/>
        <v>2550.1850000000009</v>
      </c>
      <c r="G28" s="13">
        <f t="shared" ref="G28" si="23">G27</f>
        <v>3</v>
      </c>
      <c r="H28" s="35">
        <f t="shared" si="12"/>
        <v>5.3133000000000011E-4</v>
      </c>
      <c r="I28" s="12">
        <f t="shared" si="5"/>
        <v>2922.3150000000005</v>
      </c>
      <c r="J28" s="42">
        <f t="shared" si="13"/>
        <v>6.7659999999999986E-5</v>
      </c>
      <c r="K28" s="12">
        <f t="shared" si="6"/>
        <v>372.12999999999994</v>
      </c>
    </row>
    <row r="29" spans="1:11" x14ac:dyDescent="0.4">
      <c r="A29" s="8">
        <v>23</v>
      </c>
      <c r="B29" s="11">
        <f t="shared" si="8"/>
        <v>2.865700000000001E-4</v>
      </c>
      <c r="C29" s="32">
        <f t="shared" ref="C29" si="24">C28</f>
        <v>5.5E-2</v>
      </c>
      <c r="D29" s="34">
        <f t="shared" si="2"/>
        <v>1576.1350000000004</v>
      </c>
      <c r="E29" s="11">
        <f t="shared" si="10"/>
        <v>7.5024000000000022E-4</v>
      </c>
      <c r="F29" s="34">
        <f t="shared" si="3"/>
        <v>4126.3200000000015</v>
      </c>
      <c r="G29" s="13">
        <f t="shared" ref="G29" si="25">G28</f>
        <v>3</v>
      </c>
      <c r="H29" s="35">
        <f t="shared" si="12"/>
        <v>8.5971000000000029E-4</v>
      </c>
      <c r="I29" s="12">
        <f t="shared" si="5"/>
        <v>4728.4050000000016</v>
      </c>
      <c r="J29" s="42">
        <f t="shared" si="13"/>
        <v>1.0947000000000008E-4</v>
      </c>
      <c r="K29" s="12">
        <f t="shared" si="6"/>
        <v>602.08500000000049</v>
      </c>
    </row>
    <row r="30" spans="1:11" x14ac:dyDescent="0.4">
      <c r="A30" s="8">
        <v>24</v>
      </c>
      <c r="B30" s="11">
        <f t="shared" si="8"/>
        <v>4.6368000000000017E-4</v>
      </c>
      <c r="C30" s="32">
        <f t="shared" ref="C30" si="26">C29</f>
        <v>5.5E-2</v>
      </c>
      <c r="D30" s="34">
        <f t="shared" si="2"/>
        <v>2550.2400000000007</v>
      </c>
      <c r="E30" s="11">
        <f t="shared" si="10"/>
        <v>1.2139200000000003E-3</v>
      </c>
      <c r="F30" s="34">
        <f t="shared" si="3"/>
        <v>6676.5600000000013</v>
      </c>
      <c r="G30" s="13">
        <f t="shared" ref="G30" si="27">G29</f>
        <v>3</v>
      </c>
      <c r="H30" s="35">
        <f t="shared" si="12"/>
        <v>1.3910400000000005E-3</v>
      </c>
      <c r="I30" s="12">
        <f t="shared" si="5"/>
        <v>7650.720000000003</v>
      </c>
      <c r="J30" s="42">
        <f t="shared" si="13"/>
        <v>1.7712000000000023E-4</v>
      </c>
      <c r="K30" s="12">
        <f t="shared" si="6"/>
        <v>974.16000000000122</v>
      </c>
    </row>
    <row r="31" spans="1:11" x14ac:dyDescent="0.4">
      <c r="A31" s="8">
        <v>25</v>
      </c>
      <c r="B31" s="11">
        <f t="shared" si="8"/>
        <v>7.5025000000000027E-4</v>
      </c>
      <c r="C31" s="32">
        <f t="shared" ref="C31" si="28">C30</f>
        <v>5.5E-2</v>
      </c>
      <c r="D31" s="34">
        <f t="shared" si="2"/>
        <v>4126.3750000000009</v>
      </c>
      <c r="E31" s="11">
        <f t="shared" si="10"/>
        <v>1.9641700000000003E-3</v>
      </c>
      <c r="F31" s="34">
        <f t="shared" si="3"/>
        <v>10802.935000000001</v>
      </c>
      <c r="G31" s="13">
        <f t="shared" ref="G31" si="29">G30</f>
        <v>3</v>
      </c>
      <c r="H31" s="35">
        <f t="shared" si="12"/>
        <v>2.250750000000001E-3</v>
      </c>
      <c r="I31" s="12">
        <f t="shared" si="5"/>
        <v>12379.125000000005</v>
      </c>
      <c r="J31" s="42">
        <f t="shared" si="13"/>
        <v>2.8658000000000069E-4</v>
      </c>
      <c r="K31" s="12">
        <f t="shared" si="6"/>
        <v>1576.1900000000039</v>
      </c>
    </row>
    <row r="32" spans="1:11" x14ac:dyDescent="0.4">
      <c r="A32" s="8">
        <v>26</v>
      </c>
      <c r="B32" s="11">
        <f t="shared" si="8"/>
        <v>1.2139300000000004E-3</v>
      </c>
      <c r="C32" s="32">
        <f t="shared" ref="C32" si="30">C31</f>
        <v>5.5E-2</v>
      </c>
      <c r="D32" s="34">
        <f t="shared" si="2"/>
        <v>6676.6150000000025</v>
      </c>
      <c r="E32" s="11">
        <f t="shared" si="10"/>
        <v>3.1781000000000005E-3</v>
      </c>
      <c r="F32" s="34">
        <f t="shared" si="3"/>
        <v>17479.550000000003</v>
      </c>
      <c r="G32" s="13">
        <f t="shared" ref="G32" si="31">G31</f>
        <v>3</v>
      </c>
      <c r="H32" s="35">
        <f t="shared" si="12"/>
        <v>3.6417900000000015E-3</v>
      </c>
      <c r="I32" s="12">
        <f t="shared" si="5"/>
        <v>20029.845000000008</v>
      </c>
      <c r="J32" s="42">
        <f t="shared" si="13"/>
        <v>4.6369000000000098E-4</v>
      </c>
      <c r="K32" s="12">
        <f t="shared" si="6"/>
        <v>2550.2950000000055</v>
      </c>
    </row>
    <row r="33" spans="1:11" x14ac:dyDescent="0.4">
      <c r="A33" s="8">
        <v>27</v>
      </c>
      <c r="B33" s="11">
        <f t="shared" si="8"/>
        <v>1.9641800000000007E-3</v>
      </c>
      <c r="C33" s="32">
        <f t="shared" ref="C33" si="32">C32</f>
        <v>5.5E-2</v>
      </c>
      <c r="D33" s="34">
        <f t="shared" si="2"/>
        <v>10802.990000000003</v>
      </c>
      <c r="E33" s="11">
        <f t="shared" si="10"/>
        <v>5.1422800000000008E-3</v>
      </c>
      <c r="F33" s="34">
        <f t="shared" si="3"/>
        <v>28282.540000000005</v>
      </c>
      <c r="G33" s="13">
        <f t="shared" ref="G33" si="33">G32</f>
        <v>3</v>
      </c>
      <c r="H33" s="35">
        <f t="shared" si="12"/>
        <v>5.8925400000000017E-3</v>
      </c>
      <c r="I33" s="12">
        <f t="shared" si="5"/>
        <v>32408.970000000008</v>
      </c>
      <c r="J33" s="42">
        <f t="shared" si="13"/>
        <v>7.5026000000000086E-4</v>
      </c>
      <c r="K33" s="12">
        <f t="shared" si="6"/>
        <v>4126.4300000000048</v>
      </c>
    </row>
    <row r="34" spans="1:11" x14ac:dyDescent="0.4">
      <c r="A34" s="8">
        <v>28</v>
      </c>
      <c r="B34" s="11">
        <f t="shared" si="8"/>
        <v>3.1781100000000014E-3</v>
      </c>
      <c r="C34" s="32">
        <f t="shared" ref="C34" si="34">C33</f>
        <v>5.5E-2</v>
      </c>
      <c r="D34" s="34">
        <f t="shared" si="2"/>
        <v>17479.605000000007</v>
      </c>
      <c r="E34" s="11">
        <f t="shared" si="10"/>
        <v>8.3203900000000022E-3</v>
      </c>
      <c r="F34" s="34">
        <f t="shared" si="3"/>
        <v>45762.145000000011</v>
      </c>
      <c r="G34" s="13">
        <f t="shared" ref="G34" si="35">G33</f>
        <v>3</v>
      </c>
      <c r="H34" s="35">
        <f t="shared" si="12"/>
        <v>9.5343300000000041E-3</v>
      </c>
      <c r="I34" s="12">
        <f t="shared" si="5"/>
        <v>52438.815000000024</v>
      </c>
      <c r="J34" s="42">
        <f t="shared" si="13"/>
        <v>1.2139400000000019E-3</v>
      </c>
      <c r="K34" s="12">
        <f t="shared" si="6"/>
        <v>6676.670000000011</v>
      </c>
    </row>
    <row r="35" spans="1:11" x14ac:dyDescent="0.4">
      <c r="A35" s="8">
        <v>29</v>
      </c>
      <c r="B35" s="11">
        <f t="shared" si="8"/>
        <v>5.1422900000000025E-3</v>
      </c>
      <c r="C35" s="32">
        <f t="shared" ref="C35" si="36">C34</f>
        <v>5.5E-2</v>
      </c>
      <c r="D35" s="34">
        <f t="shared" si="2"/>
        <v>28282.595000000016</v>
      </c>
      <c r="E35" s="11">
        <f t="shared" si="10"/>
        <v>1.3462680000000005E-2</v>
      </c>
      <c r="F35" s="34">
        <f t="shared" si="3"/>
        <v>74044.74000000002</v>
      </c>
      <c r="G35" s="13">
        <f t="shared" ref="G35" si="37">G34</f>
        <v>3</v>
      </c>
      <c r="H35" s="35">
        <f t="shared" si="12"/>
        <v>1.5426870000000007E-2</v>
      </c>
      <c r="I35" s="12">
        <f t="shared" si="5"/>
        <v>84847.785000000047</v>
      </c>
      <c r="J35" s="42">
        <f t="shared" si="13"/>
        <v>1.9641900000000028E-3</v>
      </c>
      <c r="K35" s="12">
        <f t="shared" si="6"/>
        <v>10803.045000000016</v>
      </c>
    </row>
    <row r="36" spans="1:11" x14ac:dyDescent="0.4">
      <c r="A36" s="8">
        <v>30</v>
      </c>
      <c r="B36" s="11">
        <f t="shared" si="8"/>
        <v>8.3204000000000038E-3</v>
      </c>
      <c r="C36" s="32">
        <f t="shared" ref="C36" si="38">C35</f>
        <v>5.5E-2</v>
      </c>
      <c r="D36" s="34">
        <f t="shared" si="2"/>
        <v>45762.200000000019</v>
      </c>
      <c r="E36" s="11">
        <f t="shared" si="10"/>
        <v>2.178308000000001E-2</v>
      </c>
      <c r="F36" s="34">
        <f t="shared" si="3"/>
        <v>119806.94000000005</v>
      </c>
      <c r="G36" s="13">
        <f t="shared" ref="G36" si="39">G35</f>
        <v>3</v>
      </c>
      <c r="H36" s="35">
        <f t="shared" si="12"/>
        <v>2.496120000000001E-2</v>
      </c>
      <c r="I36" s="12">
        <f t="shared" si="5"/>
        <v>137286.60000000006</v>
      </c>
      <c r="J36" s="42">
        <f t="shared" si="13"/>
        <v>3.1781199999999996E-3</v>
      </c>
      <c r="K36" s="12">
        <f t="shared" si="6"/>
        <v>17479.659999999996</v>
      </c>
    </row>
    <row r="37" spans="1:11" x14ac:dyDescent="0.4">
      <c r="A37" s="8">
        <v>31</v>
      </c>
      <c r="B37" s="11">
        <f t="shared" si="8"/>
        <v>1.3462690000000006E-2</v>
      </c>
      <c r="C37" s="32">
        <f t="shared" ref="C37" si="40">C36</f>
        <v>5.5E-2</v>
      </c>
      <c r="D37" s="34">
        <f t="shared" si="2"/>
        <v>74044.795000000027</v>
      </c>
      <c r="E37" s="11">
        <f t="shared" si="10"/>
        <v>3.5245770000000017E-2</v>
      </c>
      <c r="F37" s="34">
        <f t="shared" si="3"/>
        <v>193851.73500000007</v>
      </c>
      <c r="G37" s="13">
        <f t="shared" ref="G37" si="41">G36</f>
        <v>3</v>
      </c>
      <c r="H37" s="35">
        <f t="shared" si="12"/>
        <v>4.0388070000000019E-2</v>
      </c>
      <c r="I37" s="12">
        <f t="shared" si="5"/>
        <v>222134.38500000013</v>
      </c>
      <c r="J37" s="42">
        <f t="shared" si="13"/>
        <v>5.1423000000000024E-3</v>
      </c>
      <c r="K37" s="12">
        <f t="shared" si="6"/>
        <v>28282.650000000012</v>
      </c>
    </row>
    <row r="38" spans="1:11" x14ac:dyDescent="0.4">
      <c r="A38" s="8">
        <v>32</v>
      </c>
      <c r="B38" s="11">
        <f t="shared" si="8"/>
        <v>2.1783090000000012E-2</v>
      </c>
      <c r="C38" s="32">
        <f t="shared" ref="C38" si="42">C37</f>
        <v>5.5E-2</v>
      </c>
      <c r="D38" s="34">
        <f t="shared" si="2"/>
        <v>119806.99500000007</v>
      </c>
      <c r="E38" s="11">
        <f t="shared" si="10"/>
        <v>5.7028860000000028E-2</v>
      </c>
      <c r="F38" s="34">
        <f t="shared" si="3"/>
        <v>313658.73000000016</v>
      </c>
      <c r="G38" s="13">
        <f t="shared" ref="G38" si="43">G37</f>
        <v>3</v>
      </c>
      <c r="H38" s="35">
        <f t="shared" si="12"/>
        <v>6.5349270000000043E-2</v>
      </c>
      <c r="I38" s="12">
        <f t="shared" si="5"/>
        <v>359420.98500000022</v>
      </c>
      <c r="J38" s="42">
        <f t="shared" si="13"/>
        <v>8.3204100000000142E-3</v>
      </c>
      <c r="K38" s="12">
        <f t="shared" si="6"/>
        <v>45762.255000000077</v>
      </c>
    </row>
    <row r="39" spans="1:11" x14ac:dyDescent="0.4">
      <c r="A39" s="8">
        <v>33</v>
      </c>
      <c r="B39" s="11">
        <f t="shared" si="8"/>
        <v>3.5245780000000018E-2</v>
      </c>
      <c r="C39" s="32">
        <f t="shared" ref="C39" si="44">C38</f>
        <v>5.5E-2</v>
      </c>
      <c r="D39" s="34">
        <f t="shared" si="2"/>
        <v>193851.7900000001</v>
      </c>
      <c r="E39" s="11">
        <f t="shared" si="10"/>
        <v>9.2274640000000047E-2</v>
      </c>
      <c r="F39" s="34">
        <f t="shared" si="3"/>
        <v>507510.52000000025</v>
      </c>
      <c r="G39" s="13">
        <f t="shared" ref="G39" si="45">G38</f>
        <v>3</v>
      </c>
      <c r="H39" s="35">
        <f t="shared" si="12"/>
        <v>0.10573734000000005</v>
      </c>
      <c r="I39" s="12">
        <f t="shared" si="5"/>
        <v>581555.37000000023</v>
      </c>
      <c r="J39" s="42">
        <f t="shared" si="13"/>
        <v>1.3462700000000008E-2</v>
      </c>
      <c r="K39" s="12">
        <f t="shared" si="6"/>
        <v>74044.850000000049</v>
      </c>
    </row>
    <row r="40" spans="1:11" x14ac:dyDescent="0.4">
      <c r="A40" s="8">
        <v>34</v>
      </c>
      <c r="B40" s="11">
        <f t="shared" si="8"/>
        <v>5.702887000000003E-2</v>
      </c>
      <c r="C40" s="32">
        <f t="shared" ref="C40" si="46">C39</f>
        <v>5.5E-2</v>
      </c>
      <c r="D40" s="34">
        <f t="shared" si="2"/>
        <v>313658.78500000015</v>
      </c>
      <c r="E40" s="11">
        <f t="shared" si="10"/>
        <v>0.14930351000000008</v>
      </c>
      <c r="F40" s="34">
        <f t="shared" si="3"/>
        <v>821169.30500000052</v>
      </c>
      <c r="G40" s="13">
        <f t="shared" ref="G40" si="47">G39</f>
        <v>3</v>
      </c>
      <c r="H40" s="35">
        <f t="shared" si="12"/>
        <v>0.17108661000000008</v>
      </c>
      <c r="I40" s="12">
        <f t="shared" si="5"/>
        <v>940976.35500000056</v>
      </c>
      <c r="J40" s="42">
        <f t="shared" si="13"/>
        <v>2.17831E-2</v>
      </c>
      <c r="K40" s="12">
        <f t="shared" si="6"/>
        <v>119807.05</v>
      </c>
    </row>
    <row r="41" spans="1:11" x14ac:dyDescent="0.4">
      <c r="A41" s="8">
        <v>35</v>
      </c>
      <c r="B41" s="11">
        <f t="shared" si="8"/>
        <v>9.2274650000000041E-2</v>
      </c>
      <c r="C41" s="32">
        <f t="shared" ref="C41" si="48">C40</f>
        <v>5.5E-2</v>
      </c>
      <c r="D41" s="34">
        <f t="shared" si="2"/>
        <v>507510.57500000019</v>
      </c>
      <c r="E41" s="11">
        <f t="shared" si="10"/>
        <v>0.24157816000000013</v>
      </c>
      <c r="F41" s="34">
        <f t="shared" si="3"/>
        <v>1328679.8800000006</v>
      </c>
      <c r="G41" s="13">
        <f t="shared" ref="G41" si="49">G40</f>
        <v>3</v>
      </c>
      <c r="H41" s="35">
        <f t="shared" si="12"/>
        <v>0.27682395000000015</v>
      </c>
      <c r="I41" s="12">
        <f t="shared" si="5"/>
        <v>1522531.7250000008</v>
      </c>
      <c r="J41" s="42">
        <f t="shared" si="13"/>
        <v>3.5245790000000027E-2</v>
      </c>
      <c r="K41" s="12">
        <f t="shared" si="6"/>
        <v>193851.84500000015</v>
      </c>
    </row>
    <row r="42" spans="1:11" x14ac:dyDescent="0.4">
      <c r="A42" s="8">
        <v>36</v>
      </c>
      <c r="B42" s="11">
        <f t="shared" si="8"/>
        <v>0.14930352000000008</v>
      </c>
      <c r="C42" s="32">
        <f t="shared" ref="C42" si="50">C41</f>
        <v>5.5E-2</v>
      </c>
      <c r="D42" s="34">
        <f t="shared" si="2"/>
        <v>821169.36000000034</v>
      </c>
      <c r="E42" s="11">
        <f t="shared" si="10"/>
        <v>0.39088168000000023</v>
      </c>
      <c r="F42" s="34">
        <f t="shared" si="3"/>
        <v>2149849.2400000012</v>
      </c>
      <c r="G42" s="13">
        <f t="shared" ref="G42" si="51">G41</f>
        <v>3</v>
      </c>
      <c r="H42" s="35">
        <f t="shared" si="12"/>
        <v>0.44791056000000024</v>
      </c>
      <c r="I42" s="12">
        <f t="shared" si="5"/>
        <v>2463508.0800000015</v>
      </c>
      <c r="J42" s="42">
        <f t="shared" si="13"/>
        <v>5.7028880000000004E-2</v>
      </c>
      <c r="K42" s="12">
        <f t="shared" si="6"/>
        <v>313658.84000000003</v>
      </c>
    </row>
    <row r="43" spans="1:11" x14ac:dyDescent="0.4">
      <c r="A43" s="8">
        <v>37</v>
      </c>
      <c r="B43" s="11">
        <f t="shared" si="8"/>
        <v>0.24157817000000012</v>
      </c>
      <c r="C43" s="32">
        <f t="shared" ref="C43" si="52">C42</f>
        <v>5.5E-2</v>
      </c>
      <c r="D43" s="34">
        <f t="shared" si="2"/>
        <v>1328679.9350000008</v>
      </c>
      <c r="E43" s="11">
        <f t="shared" si="10"/>
        <v>0.63245985000000038</v>
      </c>
      <c r="F43" s="34">
        <f t="shared" si="3"/>
        <v>3478529.1750000021</v>
      </c>
      <c r="G43" s="13">
        <f t="shared" ref="G43" si="53">G42</f>
        <v>3</v>
      </c>
      <c r="H43" s="35">
        <f t="shared" si="12"/>
        <v>0.72473451000000033</v>
      </c>
      <c r="I43" s="12">
        <f t="shared" si="5"/>
        <v>3986039.8050000016</v>
      </c>
      <c r="J43" s="42">
        <f t="shared" si="13"/>
        <v>9.2274659999999953E-2</v>
      </c>
      <c r="K43" s="12">
        <f t="shared" si="6"/>
        <v>507510.62999999971</v>
      </c>
    </row>
    <row r="44" spans="1:11" x14ac:dyDescent="0.4">
      <c r="A44" s="8">
        <v>38</v>
      </c>
      <c r="B44" s="11">
        <f t="shared" si="8"/>
        <v>0.39088169000000017</v>
      </c>
      <c r="C44" s="32">
        <f t="shared" ref="C44" si="54">C43</f>
        <v>5.5E-2</v>
      </c>
      <c r="D44" s="34">
        <f t="shared" si="2"/>
        <v>2149849.2950000009</v>
      </c>
      <c r="E44" s="11">
        <f t="shared" si="10"/>
        <v>1.0233415400000005</v>
      </c>
      <c r="F44" s="34">
        <f t="shared" si="3"/>
        <v>5628378.4700000035</v>
      </c>
      <c r="G44" s="13">
        <f t="shared" ref="G44" si="55">G43</f>
        <v>3</v>
      </c>
      <c r="H44" s="35">
        <f t="shared" si="12"/>
        <v>1.1726450700000006</v>
      </c>
      <c r="I44" s="12">
        <f t="shared" si="5"/>
        <v>6449547.8850000035</v>
      </c>
      <c r="J44" s="42">
        <f t="shared" si="13"/>
        <v>0.14930353000000007</v>
      </c>
      <c r="K44" s="12">
        <f t="shared" si="6"/>
        <v>821169.41500000039</v>
      </c>
    </row>
    <row r="45" spans="1:11" x14ac:dyDescent="0.4">
      <c r="A45" s="8">
        <v>39</v>
      </c>
      <c r="B45" s="11">
        <f t="shared" si="8"/>
        <v>0.63245986000000032</v>
      </c>
      <c r="C45" s="32">
        <f t="shared" ref="C45" si="56">C44</f>
        <v>5.5E-2</v>
      </c>
      <c r="D45" s="34">
        <f t="shared" si="2"/>
        <v>3478529.2300000018</v>
      </c>
      <c r="E45" s="11">
        <f t="shared" si="10"/>
        <v>1.655801400000001</v>
      </c>
      <c r="F45" s="34">
        <f t="shared" si="3"/>
        <v>9106907.7000000048</v>
      </c>
      <c r="G45" s="13">
        <f t="shared" ref="G45" si="57">G44</f>
        <v>3</v>
      </c>
      <c r="H45" s="35">
        <f t="shared" si="12"/>
        <v>1.8973795800000008</v>
      </c>
      <c r="I45" s="12">
        <f t="shared" si="5"/>
        <v>10435587.690000005</v>
      </c>
      <c r="J45" s="42">
        <f t="shared" si="13"/>
        <v>0.24157817999999986</v>
      </c>
      <c r="K45" s="12">
        <f t="shared" si="6"/>
        <v>1328679.9899999993</v>
      </c>
    </row>
    <row r="46" spans="1:11" x14ac:dyDescent="0.4">
      <c r="A46" s="8">
        <v>40</v>
      </c>
      <c r="B46" s="11">
        <f t="shared" si="8"/>
        <v>1.0233415500000005</v>
      </c>
      <c r="C46" s="32">
        <f t="shared" ref="C46" si="58">C45</f>
        <v>5.5E-2</v>
      </c>
      <c r="D46" s="34">
        <f t="shared" si="2"/>
        <v>5628378.5250000032</v>
      </c>
      <c r="E46" s="11">
        <f t="shared" si="10"/>
        <v>2.6791429500000015</v>
      </c>
      <c r="F46" s="34">
        <f t="shared" si="3"/>
        <v>14735286.225000007</v>
      </c>
      <c r="G46" s="13">
        <f t="shared" ref="G46" si="59">G45</f>
        <v>3</v>
      </c>
      <c r="H46" s="35">
        <f t="shared" si="12"/>
        <v>3.0700246500000015</v>
      </c>
      <c r="I46" s="12">
        <f t="shared" si="5"/>
        <v>16885135.575000007</v>
      </c>
      <c r="J46" s="42">
        <f t="shared" si="13"/>
        <v>0.3908817</v>
      </c>
      <c r="K46" s="12">
        <f t="shared" si="6"/>
        <v>2149849.35</v>
      </c>
    </row>
    <row r="47" spans="1:11" x14ac:dyDescent="0.4">
      <c r="A47" s="8">
        <v>41</v>
      </c>
      <c r="B47" s="11">
        <f t="shared" si="8"/>
        <v>1.6558014100000009</v>
      </c>
      <c r="C47" s="32">
        <f t="shared" ref="C47" si="60">C46</f>
        <v>5.5E-2</v>
      </c>
      <c r="D47" s="34">
        <f t="shared" si="2"/>
        <v>9106907.7550000064</v>
      </c>
      <c r="E47" s="11">
        <f t="shared" si="10"/>
        <v>4.3349443600000024</v>
      </c>
      <c r="F47" s="34">
        <f t="shared" si="3"/>
        <v>23842193.980000012</v>
      </c>
      <c r="G47" s="13">
        <f t="shared" ref="G47" si="61">G46</f>
        <v>3</v>
      </c>
      <c r="H47" s="35">
        <f t="shared" si="12"/>
        <v>4.9674042300000032</v>
      </c>
      <c r="I47" s="12">
        <f t="shared" si="5"/>
        <v>27320723.265000019</v>
      </c>
      <c r="J47" s="42">
        <f t="shared" si="13"/>
        <v>0.63245987000000081</v>
      </c>
      <c r="K47" s="12">
        <f t="shared" si="6"/>
        <v>3478529.2850000043</v>
      </c>
    </row>
    <row r="48" spans="1:11" x14ac:dyDescent="0.4">
      <c r="A48" s="8">
        <v>42</v>
      </c>
      <c r="B48" s="11">
        <f t="shared" si="8"/>
        <v>2.6791429600000014</v>
      </c>
      <c r="C48" s="32">
        <f t="shared" ref="C48" si="62">C47</f>
        <v>5.5E-2</v>
      </c>
      <c r="D48" s="34">
        <f t="shared" si="2"/>
        <v>14735286.280000007</v>
      </c>
      <c r="E48" s="11">
        <f t="shared" si="10"/>
        <v>7.0140873200000033</v>
      </c>
      <c r="F48" s="34">
        <f t="shared" si="3"/>
        <v>38577480.26000002</v>
      </c>
      <c r="G48" s="13">
        <f t="shared" ref="G48" si="63">G47</f>
        <v>3</v>
      </c>
      <c r="H48" s="35">
        <f t="shared" si="12"/>
        <v>8.0374288800000038</v>
      </c>
      <c r="I48" s="12">
        <f t="shared" si="5"/>
        <v>44205858.840000026</v>
      </c>
      <c r="J48" s="42">
        <f t="shared" si="13"/>
        <v>1.0233415600000004</v>
      </c>
      <c r="K48" s="12">
        <f t="shared" si="6"/>
        <v>5628378.5800000019</v>
      </c>
    </row>
    <row r="49" spans="1:11" x14ac:dyDescent="0.4">
      <c r="A49" s="8">
        <v>43</v>
      </c>
      <c r="B49" s="11">
        <f t="shared" si="8"/>
        <v>4.3349443700000023</v>
      </c>
      <c r="C49" s="32">
        <f t="shared" ref="C49" si="64">C48</f>
        <v>5.5E-2</v>
      </c>
      <c r="D49" s="34">
        <f t="shared" si="2"/>
        <v>23842194.035000015</v>
      </c>
      <c r="E49" s="11">
        <f t="shared" si="10"/>
        <v>11.349031690000006</v>
      </c>
      <c r="F49" s="34">
        <f t="shared" si="3"/>
        <v>62419674.295000024</v>
      </c>
      <c r="G49" s="13">
        <f t="shared" ref="G49" si="65">G48</f>
        <v>3</v>
      </c>
      <c r="H49" s="35">
        <f t="shared" si="12"/>
        <v>13.004833110000007</v>
      </c>
      <c r="I49" s="12">
        <f t="shared" si="5"/>
        <v>71526582.105000034</v>
      </c>
      <c r="J49" s="42">
        <f t="shared" si="13"/>
        <v>1.6558014200000013</v>
      </c>
      <c r="K49" s="12">
        <f t="shared" si="6"/>
        <v>9106907.810000008</v>
      </c>
    </row>
    <row r="50" spans="1:11" x14ac:dyDescent="0.4">
      <c r="A50" s="8">
        <v>44</v>
      </c>
      <c r="B50" s="11">
        <f t="shared" si="8"/>
        <v>7.0140873300000042</v>
      </c>
      <c r="C50" s="32">
        <f t="shared" ref="C50" si="66">C49</f>
        <v>5.5E-2</v>
      </c>
      <c r="D50" s="34">
        <f t="shared" si="2"/>
        <v>38577480.31500002</v>
      </c>
      <c r="E50" s="11">
        <f t="shared" si="10"/>
        <v>18.36311902000001</v>
      </c>
      <c r="F50" s="34">
        <f t="shared" si="3"/>
        <v>100997154.61000004</v>
      </c>
      <c r="G50" s="13">
        <f t="shared" ref="G50" si="67">G49</f>
        <v>3</v>
      </c>
      <c r="H50" s="35">
        <f t="shared" si="12"/>
        <v>21.042261990000014</v>
      </c>
      <c r="I50" s="12">
        <f t="shared" si="5"/>
        <v>115732440.94500008</v>
      </c>
      <c r="J50" s="42">
        <f t="shared" si="13"/>
        <v>2.6791429700000045</v>
      </c>
      <c r="K50" s="12">
        <f t="shared" si="6"/>
        <v>14735286.335000025</v>
      </c>
    </row>
    <row r="51" spans="1:11" x14ac:dyDescent="0.4">
      <c r="A51" s="8">
        <v>45</v>
      </c>
      <c r="B51" s="11">
        <f t="shared" si="8"/>
        <v>11.349031700000006</v>
      </c>
      <c r="C51" s="32">
        <f t="shared" ref="C51" si="68">C50</f>
        <v>5.5E-2</v>
      </c>
      <c r="D51" s="34">
        <f t="shared" si="2"/>
        <v>62419674.350000031</v>
      </c>
      <c r="E51" s="11">
        <f t="shared" si="10"/>
        <v>29.712150720000018</v>
      </c>
      <c r="F51" s="34">
        <f t="shared" si="3"/>
        <v>163416828.9600001</v>
      </c>
      <c r="G51" s="13">
        <f t="shared" ref="G51" si="69">G50</f>
        <v>3</v>
      </c>
      <c r="H51" s="35">
        <f t="shared" si="12"/>
        <v>34.047095100000021</v>
      </c>
      <c r="I51" s="12">
        <f t="shared" si="5"/>
        <v>187259023.05000013</v>
      </c>
      <c r="J51" s="42">
        <f t="shared" si="13"/>
        <v>4.3349443800000032</v>
      </c>
      <c r="K51" s="12">
        <f t="shared" si="6"/>
        <v>23842194.090000018</v>
      </c>
    </row>
    <row r="52" spans="1:11" x14ac:dyDescent="0.4">
      <c r="A52" s="8">
        <v>46</v>
      </c>
      <c r="B52" s="11">
        <f t="shared" si="8"/>
        <v>18.363119030000011</v>
      </c>
      <c r="C52" s="32">
        <f t="shared" ref="C52" si="70">C51</f>
        <v>5.5E-2</v>
      </c>
      <c r="D52" s="34">
        <f t="shared" si="2"/>
        <v>100997154.66500005</v>
      </c>
      <c r="E52" s="11">
        <f t="shared" si="10"/>
        <v>48.075269750000032</v>
      </c>
      <c r="F52" s="34">
        <f t="shared" si="3"/>
        <v>264413983.62500018</v>
      </c>
      <c r="G52" s="13">
        <f t="shared" ref="G52" si="71">G51</f>
        <v>3</v>
      </c>
      <c r="H52" s="35">
        <f t="shared" si="12"/>
        <v>55.089357090000036</v>
      </c>
      <c r="I52" s="12">
        <f t="shared" si="5"/>
        <v>302991463.99500018</v>
      </c>
      <c r="J52" s="42">
        <f t="shared" si="13"/>
        <v>7.0140873400000032</v>
      </c>
      <c r="K52" s="12">
        <f t="shared" si="6"/>
        <v>38577480.37000002</v>
      </c>
    </row>
    <row r="53" spans="1:11" x14ac:dyDescent="0.4">
      <c r="A53" s="8">
        <v>47</v>
      </c>
      <c r="B53" s="11">
        <f t="shared" si="8"/>
        <v>29.712150730000019</v>
      </c>
      <c r="C53" s="32">
        <f t="shared" ref="C53" si="72">C52</f>
        <v>5.5E-2</v>
      </c>
      <c r="D53" s="34">
        <f t="shared" si="2"/>
        <v>163416829.0150001</v>
      </c>
      <c r="E53" s="11">
        <f t="shared" si="10"/>
        <v>77.787420480000051</v>
      </c>
      <c r="F53" s="34">
        <f t="shared" si="3"/>
        <v>427830812.64000022</v>
      </c>
      <c r="G53" s="13">
        <f t="shared" ref="G53" si="73">G52</f>
        <v>3</v>
      </c>
      <c r="H53" s="35">
        <f t="shared" si="12"/>
        <v>89.136452190000057</v>
      </c>
      <c r="I53" s="12">
        <f t="shared" si="5"/>
        <v>490250487.04500031</v>
      </c>
      <c r="J53" s="42">
        <f t="shared" si="13"/>
        <v>11.349031710000006</v>
      </c>
      <c r="K53" s="12">
        <f t="shared" si="6"/>
        <v>62419674.405000038</v>
      </c>
    </row>
    <row r="54" spans="1:11" x14ac:dyDescent="0.4">
      <c r="A54" s="8">
        <v>48</v>
      </c>
      <c r="B54" s="11">
        <f t="shared" si="8"/>
        <v>48.075269760000026</v>
      </c>
      <c r="C54" s="32">
        <f t="shared" ref="C54" si="74">C53</f>
        <v>5.5E-2</v>
      </c>
      <c r="D54" s="34">
        <f t="shared" si="2"/>
        <v>264413983.68000013</v>
      </c>
      <c r="E54" s="11">
        <f t="shared" si="10"/>
        <v>125.86269024000008</v>
      </c>
      <c r="F54" s="34">
        <f t="shared" si="3"/>
        <v>692244796.32000041</v>
      </c>
      <c r="G54" s="13">
        <f t="shared" ref="G54" si="75">G53</f>
        <v>3</v>
      </c>
      <c r="H54" s="35">
        <f t="shared" si="12"/>
        <v>144.22580928000008</v>
      </c>
      <c r="I54" s="12">
        <f t="shared" si="5"/>
        <v>793241951.04000044</v>
      </c>
      <c r="J54" s="42">
        <f t="shared" si="13"/>
        <v>18.363119040000001</v>
      </c>
      <c r="K54" s="12">
        <f t="shared" si="6"/>
        <v>100997154.72000001</v>
      </c>
    </row>
    <row r="55" spans="1:11" x14ac:dyDescent="0.4">
      <c r="A55" s="8">
        <v>49</v>
      </c>
      <c r="B55" s="11">
        <f t="shared" si="8"/>
        <v>77.787420490000045</v>
      </c>
      <c r="C55" s="32">
        <f t="shared" ref="C55" si="76">C54</f>
        <v>5.5E-2</v>
      </c>
      <c r="D55" s="34">
        <f t="shared" si="2"/>
        <v>427830812.69500023</v>
      </c>
      <c r="E55" s="11">
        <f t="shared" si="10"/>
        <v>203.65011073000011</v>
      </c>
      <c r="F55" s="34">
        <f t="shared" si="3"/>
        <v>1120075609.0150006</v>
      </c>
      <c r="G55" s="13">
        <f t="shared" ref="G55" si="77">G54</f>
        <v>3</v>
      </c>
      <c r="H55" s="35">
        <f t="shared" si="12"/>
        <v>233.36226147000013</v>
      </c>
      <c r="I55" s="12">
        <f t="shared" si="5"/>
        <v>1283492438.0850008</v>
      </c>
      <c r="J55" s="42">
        <f t="shared" si="13"/>
        <v>29.712150740000027</v>
      </c>
      <c r="K55" s="12">
        <f t="shared" si="6"/>
        <v>163416829.07000014</v>
      </c>
    </row>
    <row r="56" spans="1:11" x14ac:dyDescent="0.4">
      <c r="A56" s="8">
        <v>50</v>
      </c>
      <c r="B56" s="11">
        <f t="shared" si="8"/>
        <v>125.86269025000007</v>
      </c>
      <c r="C56" s="32">
        <f t="shared" ref="C56" si="78">C55</f>
        <v>5.5E-2</v>
      </c>
      <c r="D56" s="34">
        <f t="shared" si="2"/>
        <v>692244796.37500048</v>
      </c>
      <c r="E56" s="11">
        <f t="shared" si="10"/>
        <v>329.51280098000018</v>
      </c>
      <c r="F56" s="34">
        <f t="shared" si="3"/>
        <v>1812320405.3900011</v>
      </c>
      <c r="G56" s="13">
        <f t="shared" ref="G56" si="79">G55</f>
        <v>3</v>
      </c>
      <c r="H56" s="35">
        <f t="shared" si="12"/>
        <v>377.58807075000021</v>
      </c>
      <c r="I56" s="12">
        <f t="shared" si="5"/>
        <v>2076734389.1250012</v>
      </c>
      <c r="J56" s="42">
        <f t="shared" si="13"/>
        <v>48.075269770000034</v>
      </c>
      <c r="K56" s="12">
        <f t="shared" si="6"/>
        <v>264413983.73500019</v>
      </c>
    </row>
    <row r="57" spans="1:11" x14ac:dyDescent="0.4">
      <c r="B57" s="4"/>
      <c r="C57" s="4"/>
      <c r="D57" s="4"/>
      <c r="E57" s="4"/>
      <c r="F57" s="4"/>
      <c r="H57" s="5"/>
      <c r="J57" s="5"/>
    </row>
    <row r="58" spans="1:11" x14ac:dyDescent="0.4">
      <c r="B58" s="4"/>
      <c r="C58" s="4"/>
      <c r="D58" s="4"/>
      <c r="E58" s="4"/>
      <c r="F58" s="4"/>
      <c r="H58" s="5"/>
      <c r="J58" s="5"/>
    </row>
    <row r="59" spans="1:11" x14ac:dyDescent="0.4">
      <c r="B59" s="4"/>
      <c r="C59" s="4"/>
      <c r="D59" s="4"/>
      <c r="E59" s="4"/>
      <c r="F59" s="4"/>
      <c r="H59" s="5"/>
      <c r="J59" s="5"/>
    </row>
    <row r="60" spans="1:11" x14ac:dyDescent="0.4">
      <c r="B60" s="4"/>
      <c r="C60" s="4"/>
      <c r="D60" s="4"/>
      <c r="E60" s="4"/>
      <c r="F60" s="4"/>
      <c r="H60" s="5"/>
      <c r="J60" s="5"/>
    </row>
    <row r="61" spans="1:11" x14ac:dyDescent="0.4">
      <c r="B61" s="4"/>
      <c r="C61" s="4"/>
      <c r="D61" s="4"/>
      <c r="E61" s="4"/>
      <c r="F61" s="4"/>
      <c r="H61" s="5"/>
      <c r="J61" s="5"/>
    </row>
    <row r="62" spans="1:11" x14ac:dyDescent="0.4">
      <c r="B62" s="4"/>
      <c r="C62" s="4"/>
      <c r="D62" s="4"/>
      <c r="E62" s="4"/>
      <c r="F62" s="4"/>
      <c r="H62" s="5"/>
      <c r="J62" s="5"/>
    </row>
    <row r="63" spans="1:11" x14ac:dyDescent="0.4">
      <c r="B63" s="4"/>
      <c r="C63" s="4"/>
      <c r="D63" s="4"/>
      <c r="E63" s="4"/>
      <c r="F63" s="4"/>
      <c r="H63" s="5"/>
      <c r="J63" s="5"/>
    </row>
    <row r="64" spans="1:11" x14ac:dyDescent="0.4">
      <c r="B64" s="4"/>
      <c r="C64" s="4"/>
      <c r="D64" s="4"/>
      <c r="E64" s="4"/>
      <c r="F64" s="4"/>
      <c r="H64" s="5"/>
      <c r="J64" s="5"/>
    </row>
    <row r="65" spans="2:10" x14ac:dyDescent="0.4">
      <c r="B65" s="4"/>
      <c r="C65" s="4"/>
      <c r="D65" s="4"/>
      <c r="E65" s="4"/>
      <c r="F65" s="4"/>
      <c r="H65" s="5"/>
      <c r="J65" s="5"/>
    </row>
    <row r="66" spans="2:10" x14ac:dyDescent="0.4">
      <c r="B66" s="4"/>
      <c r="C66" s="4"/>
      <c r="D66" s="4"/>
      <c r="E66" s="4"/>
      <c r="F66" s="4"/>
      <c r="H66" s="5"/>
      <c r="J66" s="5"/>
    </row>
    <row r="67" spans="2:10" x14ac:dyDescent="0.4">
      <c r="B67" s="4"/>
      <c r="C67" s="4"/>
      <c r="D67" s="4"/>
      <c r="E67" s="4"/>
      <c r="F67" s="4"/>
      <c r="H67" s="5"/>
      <c r="J67" s="5"/>
    </row>
    <row r="68" spans="2:10" x14ac:dyDescent="0.4">
      <c r="B68" s="4"/>
      <c r="C68" s="4"/>
      <c r="D68" s="4"/>
      <c r="E68" s="4"/>
      <c r="F68" s="4"/>
      <c r="H68" s="5"/>
      <c r="J68" s="5"/>
    </row>
    <row r="69" spans="2:10" x14ac:dyDescent="0.4">
      <c r="B69" s="4"/>
      <c r="C69" s="4"/>
      <c r="D69" s="4"/>
      <c r="E69" s="4"/>
      <c r="F69" s="4"/>
      <c r="H69" s="5"/>
      <c r="J69" s="5"/>
    </row>
    <row r="70" spans="2:10" x14ac:dyDescent="0.4">
      <c r="B70" s="4"/>
      <c r="C70" s="4"/>
      <c r="D70" s="4"/>
      <c r="E70" s="4"/>
      <c r="F70" s="4"/>
      <c r="H70" s="5"/>
      <c r="J70" s="5"/>
    </row>
    <row r="71" spans="2:10" x14ac:dyDescent="0.4">
      <c r="B71" s="4"/>
      <c r="C71" s="4"/>
      <c r="D71" s="4"/>
      <c r="E71" s="4"/>
      <c r="F71" s="4"/>
      <c r="H71" s="5"/>
      <c r="J71" s="5"/>
    </row>
    <row r="72" spans="2:10" x14ac:dyDescent="0.4">
      <c r="B72" s="4"/>
      <c r="C72" s="4"/>
      <c r="D72" s="4"/>
      <c r="E72" s="4"/>
      <c r="F72" s="4"/>
      <c r="H72" s="5"/>
      <c r="J72" s="5"/>
    </row>
    <row r="73" spans="2:10" x14ac:dyDescent="0.4">
      <c r="B73" s="4"/>
      <c r="C73" s="4"/>
      <c r="D73" s="4"/>
      <c r="E73" s="4"/>
      <c r="F73" s="4"/>
      <c r="H73" s="5"/>
      <c r="J73" s="5"/>
    </row>
    <row r="74" spans="2:10" x14ac:dyDescent="0.4">
      <c r="B74" s="4"/>
      <c r="C74" s="4"/>
      <c r="D74" s="4"/>
      <c r="E74" s="4"/>
      <c r="F74" s="4"/>
      <c r="H74" s="5"/>
      <c r="J74" s="5"/>
    </row>
    <row r="75" spans="2:10" x14ac:dyDescent="0.4">
      <c r="B75" s="4"/>
      <c r="C75" s="4"/>
      <c r="D75" s="4"/>
      <c r="E75" s="4"/>
      <c r="F75" s="4"/>
      <c r="H75" s="5"/>
      <c r="J75" s="5"/>
    </row>
    <row r="76" spans="2:10" x14ac:dyDescent="0.4">
      <c r="B76" s="4"/>
      <c r="C76" s="4"/>
      <c r="D76" s="4"/>
      <c r="E76" s="4"/>
      <c r="F76" s="4"/>
      <c r="H76" s="5"/>
      <c r="J76" s="5"/>
    </row>
    <row r="77" spans="2:10" x14ac:dyDescent="0.4">
      <c r="B77" s="4"/>
      <c r="C77" s="4"/>
      <c r="D77" s="4"/>
      <c r="E77" s="4"/>
      <c r="F77" s="4"/>
      <c r="H77" s="5"/>
      <c r="J77" s="5"/>
    </row>
    <row r="78" spans="2:10" x14ac:dyDescent="0.4">
      <c r="B78" s="4"/>
      <c r="C78" s="4"/>
      <c r="D78" s="4"/>
      <c r="E78" s="4"/>
      <c r="F78" s="4"/>
      <c r="H78" s="5"/>
      <c r="J78" s="5"/>
    </row>
    <row r="79" spans="2:10" x14ac:dyDescent="0.4">
      <c r="B79" s="4"/>
      <c r="C79" s="4"/>
      <c r="D79" s="4"/>
      <c r="E79" s="4"/>
      <c r="F79" s="4"/>
      <c r="H79" s="5"/>
      <c r="J79" s="5"/>
    </row>
    <row r="80" spans="2:10" x14ac:dyDescent="0.4">
      <c r="B80" s="4"/>
      <c r="C80" s="4"/>
      <c r="D80" s="4"/>
      <c r="E80" s="4"/>
      <c r="F80" s="4"/>
      <c r="H80" s="5"/>
      <c r="J80" s="5"/>
    </row>
    <row r="81" spans="2:10" x14ac:dyDescent="0.4">
      <c r="B81" s="4"/>
      <c r="C81" s="4"/>
      <c r="D81" s="4"/>
      <c r="E81" s="4"/>
      <c r="F81" s="4"/>
      <c r="H81" s="5"/>
      <c r="J81" s="5"/>
    </row>
    <row r="82" spans="2:10" x14ac:dyDescent="0.4">
      <c r="B82" s="4"/>
      <c r="C82" s="4"/>
      <c r="D82" s="4"/>
      <c r="E82" s="4"/>
      <c r="F82" s="4"/>
      <c r="H82" s="5"/>
      <c r="J82" s="5"/>
    </row>
    <row r="83" spans="2:10" x14ac:dyDescent="0.4">
      <c r="B83" s="4"/>
      <c r="C83" s="4"/>
      <c r="D83" s="4"/>
      <c r="E83" s="4"/>
      <c r="F83" s="4"/>
      <c r="H83" s="5"/>
      <c r="J83" s="5"/>
    </row>
    <row r="84" spans="2:10" x14ac:dyDescent="0.4">
      <c r="B84" s="4"/>
      <c r="C84" s="4"/>
      <c r="D84" s="4"/>
      <c r="E84" s="4"/>
      <c r="F84" s="4"/>
      <c r="H84" s="5"/>
      <c r="J84" s="5"/>
    </row>
    <row r="85" spans="2:10" x14ac:dyDescent="0.4">
      <c r="B85" s="4"/>
      <c r="C85" s="4"/>
      <c r="D85" s="4"/>
      <c r="E85" s="4"/>
      <c r="F85" s="4"/>
      <c r="H85" s="5"/>
      <c r="J85" s="5"/>
    </row>
    <row r="86" spans="2:10" x14ac:dyDescent="0.4">
      <c r="B86" s="4"/>
      <c r="C86" s="4"/>
      <c r="D86" s="4"/>
      <c r="E86" s="4"/>
      <c r="F86" s="4"/>
      <c r="H86" s="5"/>
      <c r="J86" s="5"/>
    </row>
    <row r="87" spans="2:10" x14ac:dyDescent="0.4">
      <c r="B87" s="4"/>
      <c r="C87" s="4"/>
      <c r="D87" s="4"/>
      <c r="E87" s="4"/>
      <c r="F87" s="4"/>
      <c r="H87" s="5"/>
      <c r="J87" s="5"/>
    </row>
    <row r="88" spans="2:10" x14ac:dyDescent="0.4">
      <c r="B88" s="4"/>
      <c r="C88" s="4"/>
      <c r="D88" s="4"/>
      <c r="E88" s="4"/>
      <c r="F88" s="4"/>
      <c r="H88" s="5"/>
      <c r="J88" s="5"/>
    </row>
    <row r="89" spans="2:10" x14ac:dyDescent="0.4">
      <c r="B89" s="4"/>
      <c r="C89" s="4"/>
      <c r="D89" s="4"/>
      <c r="E89" s="4"/>
      <c r="F89" s="4"/>
      <c r="H89" s="5"/>
      <c r="J89" s="5"/>
    </row>
    <row r="90" spans="2:10" x14ac:dyDescent="0.4">
      <c r="B90" s="4"/>
      <c r="C90" s="4"/>
      <c r="D90" s="4"/>
      <c r="E90" s="4"/>
      <c r="F90" s="4"/>
      <c r="H90" s="5"/>
      <c r="J90" s="5"/>
    </row>
    <row r="91" spans="2:10" x14ac:dyDescent="0.4">
      <c r="B91" s="4"/>
      <c r="C91" s="4"/>
      <c r="D91" s="4"/>
      <c r="E91" s="4"/>
      <c r="F91" s="4"/>
      <c r="H91" s="5"/>
      <c r="J91" s="5"/>
    </row>
    <row r="92" spans="2:10" x14ac:dyDescent="0.4">
      <c r="B92" s="4"/>
      <c r="C92" s="4"/>
      <c r="D92" s="4"/>
      <c r="E92" s="4"/>
      <c r="F92" s="4"/>
      <c r="H92" s="5"/>
      <c r="J92" s="5"/>
    </row>
    <row r="93" spans="2:10" x14ac:dyDescent="0.4">
      <c r="B93" s="4"/>
      <c r="C93" s="4"/>
      <c r="D93" s="4"/>
      <c r="E93" s="4"/>
      <c r="F93" s="4"/>
      <c r="H93" s="5"/>
      <c r="J93" s="5"/>
    </row>
    <row r="94" spans="2:10" x14ac:dyDescent="0.4">
      <c r="B94" s="4"/>
      <c r="C94" s="4"/>
      <c r="D94" s="4"/>
      <c r="E94" s="4"/>
      <c r="F94" s="4"/>
      <c r="H94" s="5"/>
      <c r="J94" s="5"/>
    </row>
    <row r="95" spans="2:10" x14ac:dyDescent="0.4">
      <c r="B95" s="4"/>
      <c r="C95" s="4"/>
      <c r="D95" s="4"/>
      <c r="E95" s="4"/>
      <c r="F95" s="4"/>
      <c r="H95" s="5"/>
      <c r="J95" s="5"/>
    </row>
    <row r="96" spans="2:10" x14ac:dyDescent="0.4">
      <c r="B96" s="4"/>
      <c r="C96" s="4"/>
      <c r="D96" s="4"/>
      <c r="E96" s="4"/>
      <c r="F96" s="4"/>
      <c r="H96" s="5"/>
      <c r="J96" s="5"/>
    </row>
    <row r="97" spans="2:10" x14ac:dyDescent="0.4">
      <c r="B97" s="4"/>
      <c r="C97" s="4"/>
      <c r="D97" s="4"/>
      <c r="E97" s="4"/>
      <c r="F97" s="4"/>
      <c r="H97" s="5"/>
      <c r="J97" s="5"/>
    </row>
    <row r="98" spans="2:10" x14ac:dyDescent="0.4">
      <c r="B98" s="4"/>
      <c r="C98" s="4"/>
      <c r="D98" s="4"/>
      <c r="E98" s="4"/>
      <c r="F98" s="4"/>
      <c r="H98" s="5"/>
      <c r="J98" s="5"/>
    </row>
    <row r="99" spans="2:10" x14ac:dyDescent="0.4">
      <c r="B99" s="4"/>
      <c r="C99" s="4"/>
      <c r="D99" s="4"/>
      <c r="E99" s="4"/>
      <c r="F99" s="4"/>
      <c r="H99" s="5"/>
      <c r="J99" s="5"/>
    </row>
    <row r="100" spans="2:10" x14ac:dyDescent="0.4">
      <c r="B100" s="4"/>
      <c r="C100" s="4"/>
      <c r="D100" s="4"/>
      <c r="E100" s="4"/>
      <c r="F100" s="4"/>
      <c r="H100" s="5"/>
      <c r="J100" s="5"/>
    </row>
    <row r="101" spans="2:10" x14ac:dyDescent="0.4">
      <c r="B101" s="4"/>
      <c r="C101" s="4"/>
      <c r="D101" s="4"/>
      <c r="E101" s="4"/>
      <c r="F101" s="4"/>
      <c r="H101" s="5"/>
      <c r="J101" s="5"/>
    </row>
    <row r="102" spans="2:10" x14ac:dyDescent="0.4">
      <c r="B102" s="4"/>
      <c r="C102" s="4"/>
      <c r="D102" s="4"/>
      <c r="E102" s="4"/>
      <c r="F102" s="4"/>
      <c r="H102" s="5"/>
      <c r="J102" s="5"/>
    </row>
    <row r="103" spans="2:10" x14ac:dyDescent="0.4">
      <c r="B103" s="4"/>
      <c r="C103" s="4"/>
      <c r="D103" s="4"/>
      <c r="E103" s="4"/>
      <c r="F103" s="4"/>
      <c r="H103" s="5"/>
      <c r="J103" s="5"/>
    </row>
    <row r="104" spans="2:10" x14ac:dyDescent="0.4">
      <c r="B104" s="4"/>
      <c r="C104" s="4"/>
      <c r="D104" s="4"/>
      <c r="E104" s="4"/>
      <c r="F104" s="4"/>
      <c r="H104" s="5"/>
      <c r="J104" s="5"/>
    </row>
    <row r="105" spans="2:10" x14ac:dyDescent="0.4">
      <c r="B105" s="4"/>
      <c r="C105" s="4"/>
      <c r="D105" s="4"/>
      <c r="E105" s="4"/>
      <c r="F105" s="4"/>
      <c r="H105" s="5"/>
      <c r="J105" s="5"/>
    </row>
    <row r="106" spans="2:10" x14ac:dyDescent="0.4">
      <c r="B106" s="4"/>
      <c r="C106" s="4"/>
      <c r="D106" s="4"/>
      <c r="E106" s="4"/>
      <c r="F106" s="4"/>
      <c r="H106" s="5"/>
      <c r="J106" s="5"/>
    </row>
    <row r="107" spans="2:10" x14ac:dyDescent="0.4">
      <c r="B107" s="4"/>
      <c r="C107" s="4"/>
      <c r="D107" s="4"/>
      <c r="E107" s="4"/>
      <c r="F107" s="4"/>
      <c r="H107" s="5"/>
      <c r="J107" s="5"/>
    </row>
    <row r="108" spans="2:10" x14ac:dyDescent="0.4">
      <c r="B108" s="4"/>
      <c r="C108" s="4"/>
      <c r="D108" s="4"/>
      <c r="E108" s="4"/>
      <c r="F108" s="4"/>
      <c r="H108" s="5"/>
      <c r="J108" s="5"/>
    </row>
    <row r="109" spans="2:10" x14ac:dyDescent="0.4">
      <c r="B109" s="4"/>
      <c r="C109" s="4"/>
      <c r="D109" s="4"/>
      <c r="E109" s="4"/>
      <c r="F109" s="4"/>
      <c r="H109" s="5"/>
      <c r="J109" s="5"/>
    </row>
    <row r="110" spans="2:10" x14ac:dyDescent="0.4">
      <c r="B110" s="4"/>
      <c r="C110" s="4"/>
      <c r="D110" s="4"/>
      <c r="E110" s="4"/>
      <c r="F110" s="4"/>
      <c r="H110" s="5"/>
      <c r="J110" s="5"/>
    </row>
    <row r="111" spans="2:10" x14ac:dyDescent="0.4">
      <c r="B111" s="4"/>
      <c r="C111" s="4"/>
      <c r="D111" s="4"/>
      <c r="E111" s="4"/>
      <c r="F111" s="4"/>
      <c r="H111" s="5"/>
      <c r="J111" s="5"/>
    </row>
    <row r="112" spans="2:10" x14ac:dyDescent="0.4">
      <c r="B112" s="4"/>
      <c r="C112" s="4"/>
      <c r="D112" s="4"/>
      <c r="E112" s="4"/>
      <c r="F112" s="4"/>
      <c r="H112" s="5"/>
      <c r="J112" s="5"/>
    </row>
    <row r="113" spans="2:10" x14ac:dyDescent="0.4">
      <c r="B113" s="4"/>
      <c r="C113" s="4"/>
      <c r="D113" s="4"/>
      <c r="E113" s="4"/>
      <c r="F113" s="4"/>
      <c r="H113" s="5"/>
      <c r="J113" s="5"/>
    </row>
    <row r="114" spans="2:10" x14ac:dyDescent="0.4">
      <c r="B114" s="4"/>
      <c r="C114" s="4"/>
      <c r="D114" s="4"/>
      <c r="E114" s="4"/>
      <c r="F114" s="4"/>
      <c r="H114" s="5"/>
      <c r="J114" s="5"/>
    </row>
    <row r="115" spans="2:10" x14ac:dyDescent="0.4">
      <c r="B115" s="4"/>
      <c r="C115" s="4"/>
      <c r="D115" s="4"/>
      <c r="E115" s="4"/>
      <c r="F115" s="4"/>
      <c r="H115" s="5"/>
      <c r="J115" s="5"/>
    </row>
    <row r="116" spans="2:10" x14ac:dyDescent="0.4">
      <c r="B116" s="4"/>
      <c r="C116" s="4"/>
      <c r="D116" s="4"/>
      <c r="E116" s="4"/>
      <c r="F116" s="4"/>
      <c r="H116" s="5"/>
      <c r="J116" s="5"/>
    </row>
    <row r="117" spans="2:10" x14ac:dyDescent="0.4">
      <c r="B117" s="4"/>
      <c r="C117" s="4"/>
      <c r="D117" s="4"/>
      <c r="E117" s="4"/>
      <c r="F117" s="4"/>
      <c r="H117" s="5"/>
      <c r="J117" s="5"/>
    </row>
    <row r="118" spans="2:10" x14ac:dyDescent="0.4">
      <c r="B118" s="4"/>
      <c r="C118" s="4"/>
      <c r="D118" s="4"/>
      <c r="E118" s="4"/>
      <c r="F118" s="4"/>
      <c r="H118" s="5"/>
      <c r="J118" s="5"/>
    </row>
    <row r="119" spans="2:10" x14ac:dyDescent="0.4">
      <c r="B119" s="4"/>
      <c r="C119" s="4"/>
      <c r="D119" s="4"/>
      <c r="E119" s="4"/>
      <c r="F119" s="4"/>
      <c r="H119" s="5"/>
      <c r="J119" s="5"/>
    </row>
    <row r="120" spans="2:10" x14ac:dyDescent="0.4">
      <c r="B120" s="4"/>
      <c r="C120" s="4"/>
      <c r="D120" s="4"/>
      <c r="E120" s="4"/>
      <c r="F120" s="4"/>
      <c r="H120" s="5"/>
      <c r="J120" s="5"/>
    </row>
    <row r="121" spans="2:10" x14ac:dyDescent="0.4">
      <c r="B121" s="4"/>
      <c r="C121" s="4"/>
      <c r="D121" s="4"/>
      <c r="E121" s="4"/>
      <c r="F121" s="4"/>
      <c r="H121" s="5"/>
      <c r="J121" s="5"/>
    </row>
    <row r="122" spans="2:10" x14ac:dyDescent="0.4">
      <c r="B122" s="4"/>
      <c r="C122" s="4"/>
      <c r="D122" s="4"/>
      <c r="E122" s="4"/>
      <c r="F122" s="4"/>
      <c r="H122" s="5"/>
      <c r="J122" s="5"/>
    </row>
    <row r="123" spans="2:10" x14ac:dyDescent="0.4">
      <c r="B123" s="4"/>
      <c r="C123" s="4"/>
      <c r="D123" s="4"/>
      <c r="E123" s="4"/>
      <c r="F123" s="4"/>
      <c r="H123" s="5"/>
      <c r="J123" s="5"/>
    </row>
    <row r="124" spans="2:10" x14ac:dyDescent="0.4">
      <c r="B124" s="4"/>
      <c r="C124" s="4"/>
      <c r="D124" s="4"/>
      <c r="E124" s="4"/>
      <c r="F124" s="4"/>
      <c r="H124" s="5"/>
      <c r="J124" s="5"/>
    </row>
    <row r="125" spans="2:10" x14ac:dyDescent="0.4">
      <c r="B125" s="4"/>
      <c r="C125" s="4"/>
      <c r="D125" s="4"/>
      <c r="E125" s="4"/>
      <c r="F125" s="4"/>
      <c r="H125" s="5"/>
      <c r="J125" s="5"/>
    </row>
    <row r="126" spans="2:10" x14ac:dyDescent="0.4">
      <c r="B126" s="4"/>
      <c r="C126" s="4"/>
      <c r="D126" s="4"/>
      <c r="E126" s="4"/>
      <c r="F126" s="4"/>
      <c r="H126" s="5"/>
      <c r="J126" s="5"/>
    </row>
    <row r="127" spans="2:10" x14ac:dyDescent="0.4">
      <c r="B127" s="4"/>
      <c r="C127" s="4"/>
      <c r="D127" s="4"/>
      <c r="E127" s="4"/>
      <c r="F127" s="4"/>
      <c r="H127" s="5"/>
      <c r="J127" s="5"/>
    </row>
    <row r="128" spans="2:10" x14ac:dyDescent="0.4">
      <c r="B128" s="4"/>
      <c r="C128" s="4"/>
      <c r="D128" s="4"/>
      <c r="E128" s="4"/>
      <c r="F128" s="4"/>
      <c r="H128" s="5"/>
      <c r="J128" s="5"/>
    </row>
    <row r="129" spans="2:10" x14ac:dyDescent="0.4">
      <c r="B129" s="4"/>
      <c r="C129" s="4"/>
      <c r="D129" s="4"/>
      <c r="E129" s="4"/>
      <c r="F129" s="4"/>
      <c r="H129" s="5"/>
      <c r="J129" s="5"/>
    </row>
    <row r="130" spans="2:10" x14ac:dyDescent="0.4">
      <c r="B130" s="4"/>
      <c r="C130" s="4"/>
      <c r="D130" s="4"/>
      <c r="E130" s="4"/>
      <c r="F130" s="4"/>
      <c r="H130" s="5"/>
      <c r="J130" s="5"/>
    </row>
    <row r="131" spans="2:10" x14ac:dyDescent="0.4">
      <c r="B131" s="4"/>
      <c r="C131" s="4"/>
      <c r="D131" s="4"/>
      <c r="E131" s="4"/>
      <c r="F131" s="4"/>
      <c r="H131" s="5"/>
      <c r="J131" s="5"/>
    </row>
    <row r="132" spans="2:10" x14ac:dyDescent="0.4">
      <c r="B132" s="4"/>
      <c r="C132" s="4"/>
      <c r="D132" s="4"/>
      <c r="E132" s="4"/>
      <c r="F132" s="4"/>
      <c r="H132" s="5"/>
      <c r="J132" s="5"/>
    </row>
    <row r="133" spans="2:10" x14ac:dyDescent="0.4">
      <c r="B133" s="4"/>
      <c r="C133" s="4"/>
      <c r="D133" s="4"/>
      <c r="E133" s="4"/>
      <c r="F133" s="4"/>
      <c r="H133" s="5"/>
      <c r="J133" s="5"/>
    </row>
    <row r="134" spans="2:10" x14ac:dyDescent="0.4">
      <c r="B134" s="4"/>
      <c r="C134" s="4"/>
      <c r="D134" s="4"/>
      <c r="E134" s="4"/>
      <c r="F134" s="4"/>
      <c r="H134" s="5"/>
      <c r="J134" s="5"/>
    </row>
    <row r="135" spans="2:10" x14ac:dyDescent="0.4">
      <c r="B135" s="4"/>
      <c r="C135" s="4"/>
      <c r="D135" s="4"/>
      <c r="E135" s="4"/>
      <c r="F135" s="4"/>
      <c r="H135" s="5"/>
      <c r="J135" s="5"/>
    </row>
    <row r="136" spans="2:10" x14ac:dyDescent="0.4">
      <c r="B136" s="4"/>
      <c r="C136" s="4"/>
      <c r="D136" s="4"/>
      <c r="E136" s="4"/>
      <c r="F136" s="4"/>
      <c r="H136" s="5"/>
      <c r="J136" s="5"/>
    </row>
    <row r="137" spans="2:10" x14ac:dyDescent="0.4">
      <c r="B137" s="4"/>
      <c r="C137" s="4"/>
      <c r="D137" s="4"/>
      <c r="E137" s="4"/>
      <c r="F137" s="4"/>
      <c r="H137" s="5"/>
      <c r="J137" s="5"/>
    </row>
    <row r="138" spans="2:10" x14ac:dyDescent="0.4">
      <c r="B138" s="4"/>
      <c r="C138" s="4"/>
      <c r="D138" s="4"/>
      <c r="E138" s="4"/>
      <c r="F138" s="4"/>
      <c r="H138" s="5"/>
      <c r="J138" s="5"/>
    </row>
    <row r="139" spans="2:10" x14ac:dyDescent="0.4">
      <c r="B139" s="4"/>
      <c r="C139" s="4"/>
      <c r="D139" s="4"/>
      <c r="E139" s="4"/>
      <c r="F139" s="4"/>
      <c r="H139" s="5"/>
      <c r="J139" s="5"/>
    </row>
    <row r="140" spans="2:10" x14ac:dyDescent="0.4">
      <c r="B140" s="4"/>
      <c r="C140" s="4"/>
      <c r="D140" s="4"/>
      <c r="E140" s="4"/>
      <c r="F140" s="4"/>
      <c r="H140" s="5"/>
      <c r="J140" s="5"/>
    </row>
    <row r="141" spans="2:10" x14ac:dyDescent="0.4">
      <c r="B141" s="4"/>
      <c r="C141" s="4"/>
      <c r="D141" s="4"/>
      <c r="E141" s="4"/>
      <c r="F141" s="4"/>
      <c r="H141" s="5"/>
      <c r="J141" s="5"/>
    </row>
    <row r="142" spans="2:10" x14ac:dyDescent="0.4">
      <c r="B142" s="4"/>
      <c r="C142" s="4"/>
      <c r="D142" s="4"/>
      <c r="E142" s="4"/>
      <c r="F142" s="4"/>
      <c r="H142" s="5"/>
      <c r="J142" s="5"/>
    </row>
    <row r="143" spans="2:10" x14ac:dyDescent="0.4">
      <c r="B143" s="4"/>
      <c r="C143" s="4"/>
      <c r="D143" s="4"/>
      <c r="E143" s="4"/>
      <c r="F143" s="4"/>
      <c r="H143" s="5"/>
      <c r="J143" s="5"/>
    </row>
    <row r="144" spans="2:10" x14ac:dyDescent="0.4">
      <c r="B144" s="4"/>
      <c r="C144" s="4"/>
      <c r="D144" s="4"/>
      <c r="E144" s="4"/>
      <c r="F144" s="4"/>
      <c r="H144" s="5"/>
      <c r="J144" s="5"/>
    </row>
    <row r="145" spans="2:10" x14ac:dyDescent="0.4">
      <c r="B145" s="4"/>
      <c r="C145" s="4"/>
      <c r="D145" s="4"/>
      <c r="E145" s="4"/>
      <c r="F145" s="4"/>
      <c r="H145" s="5"/>
      <c r="J145" s="5"/>
    </row>
    <row r="146" spans="2:10" x14ac:dyDescent="0.4">
      <c r="B146" s="4"/>
      <c r="C146" s="4"/>
      <c r="D146" s="4"/>
      <c r="E146" s="4"/>
      <c r="F146" s="4"/>
      <c r="H146" s="5"/>
      <c r="J146" s="5"/>
    </row>
  </sheetData>
  <sheetProtection algorithmName="SHA-512" hashValue="USCZWDboMEBiTPHXdt0SHY98zBvWZmnjHapfK4vDv9wwtRVC6VrPC5GG+XP7HqirAahXC6BSddP2thD8ZEbeNA==" saltValue="hSJdZnN8abiJpdcrXZrGEQ==" spinCount="100000" sheet="1" objects="1" scenarios="1"/>
  <mergeCells count="16">
    <mergeCell ref="M14:P14"/>
    <mergeCell ref="B6:D6"/>
    <mergeCell ref="E6:F6"/>
    <mergeCell ref="H6:I6"/>
    <mergeCell ref="J6:K6"/>
    <mergeCell ref="A1:B4"/>
    <mergeCell ref="D1:D4"/>
    <mergeCell ref="E1:F4"/>
    <mergeCell ref="G1:H4"/>
    <mergeCell ref="I1:I2"/>
    <mergeCell ref="J1:J2"/>
    <mergeCell ref="M12:Q12"/>
    <mergeCell ref="K1:K2"/>
    <mergeCell ref="I3:I4"/>
    <mergeCell ref="J3:J4"/>
    <mergeCell ref="K3:K4"/>
  </mergeCells>
  <phoneticPr fontId="3"/>
  <hyperlinks>
    <hyperlink ref="M12" r:id="rId1" xr:uid="{6D71C606-B444-42A1-8672-5C836FE05996}"/>
    <hyperlink ref="M14" r:id="rId2" xr:uid="{BB4FF852-CAF1-41C1-BF06-9A0CC60B3BE8}"/>
  </hyperlinks>
  <pageMargins left="0.69930555555555596" right="0.69930555555555596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検討資料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uesr</dc:creator>
  <cp:lastModifiedBy>uesr</cp:lastModifiedBy>
  <dcterms:created xsi:type="dcterms:W3CDTF">2019-10-11T08:43:14Z</dcterms:created>
  <dcterms:modified xsi:type="dcterms:W3CDTF">2021-02-19T07:14:53Z</dcterms:modified>
</cp:coreProperties>
</file>